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9660" windowHeight="5490"/>
  </bookViews>
  <sheets>
    <sheet name="Relação da Folha por Empregado" sheetId="1" r:id="rId1"/>
  </sheets>
  <definedNames>
    <definedName name="_xlnm.Print_Area" localSheetId="0">'Relação da Folha por Empregado'!$A$1:$AJ$60</definedName>
  </definedNames>
  <calcPr calcId="144525" iterateDelta="1E-4"/>
</workbook>
</file>

<file path=xl/calcChain.xml><?xml version="1.0" encoding="utf-8"?>
<calcChain xmlns="http://schemas.openxmlformats.org/spreadsheetml/2006/main">
  <c r="AJ35" i="1" l="1"/>
  <c r="AA35" i="1"/>
  <c r="X35" i="1"/>
  <c r="O35" i="1"/>
  <c r="AG35" i="1"/>
  <c r="AE35" i="1"/>
  <c r="AJ56" i="1"/>
  <c r="AG56" i="1"/>
  <c r="AD56" i="1"/>
  <c r="AD58" i="1" s="1"/>
  <c r="AA56" i="1"/>
  <c r="X56" i="1"/>
  <c r="O56" i="1"/>
  <c r="P53" i="1"/>
  <c r="P45" i="1"/>
  <c r="P33" i="1"/>
  <c r="AG19" i="1"/>
  <c r="AG58" i="1" s="1"/>
  <c r="AA19" i="1"/>
  <c r="AA58" i="1" s="1"/>
  <c r="X19" i="1"/>
  <c r="X58" i="1" s="1"/>
  <c r="O19" i="1"/>
  <c r="O58" i="1" s="1"/>
  <c r="AJ19" i="1"/>
  <c r="AJ58" i="1" s="1"/>
</calcChain>
</file>

<file path=xl/sharedStrings.xml><?xml version="1.0" encoding="utf-8"?>
<sst xmlns="http://schemas.openxmlformats.org/spreadsheetml/2006/main" count="106" uniqueCount="57">
  <si>
    <t>68 - CONS DE ARQUITETURA E URBANISMO DE AL</t>
  </si>
  <si>
    <t>Empresa:</t>
  </si>
  <si>
    <t>15.148.889/0001-26</t>
  </si>
  <si>
    <t>CNPJ:</t>
  </si>
  <si>
    <t>Mensal</t>
  </si>
  <si>
    <t>Cálculo:</t>
  </si>
  <si>
    <t>Competência:</t>
  </si>
  <si>
    <t>RELAÇÃO DA FOLHA POR EMPREGADO</t>
  </si>
  <si>
    <t>Nome do empregado</t>
  </si>
  <si>
    <t>Líquido</t>
  </si>
  <si>
    <t>Out.Desc.</t>
  </si>
  <si>
    <t>FGTS</t>
  </si>
  <si>
    <t>IRRF</t>
  </si>
  <si>
    <t>INSS</t>
  </si>
  <si>
    <t>Sal.Fam.</t>
  </si>
  <si>
    <t>Salário</t>
  </si>
  <si>
    <t>Código</t>
  </si>
  <si>
    <t>C.Custos:</t>
  </si>
  <si>
    <t>2-ADMINISTRATIVO</t>
  </si>
  <si>
    <t/>
  </si>
  <si>
    <t>Empregados</t>
  </si>
  <si>
    <t>0,00</t>
  </si>
  <si>
    <t>JOSE RODRIGO LOPES PEDRO</t>
  </si>
  <si>
    <t>1</t>
  </si>
  <si>
    <t xml:space="preserve">                                                       </t>
  </si>
  <si>
    <t>608,44</t>
  </si>
  <si>
    <t>NORLAN DOWELL VALE DE BRITO</t>
  </si>
  <si>
    <t>3</t>
  </si>
  <si>
    <t>Empregados: 2</t>
  </si>
  <si>
    <t>Total:</t>
  </si>
  <si>
    <t>3-FISCALIZAÇÃO</t>
  </si>
  <si>
    <t>PEDRO DIOGO PEIXOTO DANTAS</t>
  </si>
  <si>
    <t>22</t>
  </si>
  <si>
    <t>THYAGO ARON TORRES SANTOS</t>
  </si>
  <si>
    <t>29</t>
  </si>
  <si>
    <t>4-ATENDIMENTO</t>
  </si>
  <si>
    <t>LUIZ ALBERTO MEDEIROS DE SA</t>
  </si>
  <si>
    <t>15</t>
  </si>
  <si>
    <t>MANOEL BUARQUE FILHO</t>
  </si>
  <si>
    <t>21</t>
  </si>
  <si>
    <t>Todos geral: 6</t>
  </si>
  <si>
    <t>Sistema licenciado para LESSA &amp; MOURA CONTABILIDADE E CONSULTORIA EMPRESARIAL S/C</t>
  </si>
  <si>
    <t>Função</t>
  </si>
  <si>
    <t>GERENTE ADM/FINANCEIRO</t>
  </si>
  <si>
    <t>DIRETOR GERAL</t>
  </si>
  <si>
    <t>ANALISTA DE FISCALIZAÇÃO</t>
  </si>
  <si>
    <t>GERENTE TECNICO</t>
  </si>
  <si>
    <t>ASSIST. DE REGISTRO E ATENDIMENTO</t>
  </si>
  <si>
    <t>PROVENTOS</t>
  </si>
  <si>
    <t>SALARIO</t>
  </si>
  <si>
    <t>DESCONTOS</t>
  </si>
  <si>
    <t>ADIANTAMENTO DE FÉRIAS</t>
  </si>
  <si>
    <t>TOTAL</t>
  </si>
  <si>
    <t>FÉRIAS</t>
  </si>
  <si>
    <t>1/3  FERIAS</t>
  </si>
  <si>
    <t>INSS DIF FER DESC A MAIOR</t>
  </si>
  <si>
    <t>ASSESSOR ESPECIAL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</si>
</sst>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4"/>
      <name val="Arial"/>
      <family val="2"/>
    </font>
    <font>
      <sz val="16"/>
      <name val="Arial"/>
      <family val="2"/>
    </font>
    <font>
      <sz val="16"/>
      <color indexed="8"/>
      <name val="Tahoma"/>
      <family val="2"/>
    </font>
    <font>
      <b/>
      <sz val="18"/>
      <color indexed="8"/>
      <name val="Tahoma"/>
      <family val="2"/>
    </font>
    <font>
      <sz val="18"/>
      <name val="Arial"/>
      <family val="2"/>
    </font>
    <font>
      <sz val="18"/>
      <color indexed="8"/>
      <name val="Tahoma"/>
      <family val="2"/>
    </font>
    <font>
      <sz val="24"/>
      <color indexed="8"/>
      <name val="Tahoma"/>
      <family val="2"/>
    </font>
    <font>
      <sz val="24"/>
      <name val="Arial"/>
      <family val="2"/>
    </font>
    <font>
      <b/>
      <sz val="24"/>
      <color indexed="8"/>
      <name val="Tahoma"/>
      <family val="2"/>
    </font>
    <font>
      <b/>
      <sz val="24"/>
      <name val="Tahoma"/>
      <family val="2"/>
    </font>
    <font>
      <sz val="2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5" fillId="0" borderId="0" xfId="0" applyFont="1"/>
    <xf numFmtId="0" fontId="8" fillId="2" borderId="0" xfId="0" applyFont="1" applyFill="1"/>
    <xf numFmtId="0" fontId="7" fillId="2" borderId="0" xfId="0" applyFont="1" applyFill="1" applyAlignment="1">
      <alignment horizontal="right" vertical="top" wrapText="1"/>
    </xf>
    <xf numFmtId="0" fontId="8" fillId="0" borderId="1" xfId="0" applyFont="1" applyBorder="1"/>
    <xf numFmtId="0" fontId="9" fillId="0" borderId="2" xfId="0" applyFont="1" applyBorder="1" applyAlignment="1">
      <alignment horizontal="right" vertical="top" wrapText="1"/>
    </xf>
    <xf numFmtId="0" fontId="8" fillId="0" borderId="2" xfId="0" applyFont="1" applyBorder="1"/>
    <xf numFmtId="0" fontId="9" fillId="0" borderId="3" xfId="0" applyFont="1" applyBorder="1" applyAlignment="1">
      <alignment vertical="top" wrapText="1"/>
    </xf>
    <xf numFmtId="0" fontId="8" fillId="0" borderId="3" xfId="0" applyFont="1" applyBorder="1"/>
    <xf numFmtId="0" fontId="8" fillId="0" borderId="0" xfId="0" applyFont="1"/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2" fontId="7" fillId="2" borderId="0" xfId="0" applyNumberFormat="1" applyFont="1" applyFill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0" fontId="7" fillId="2" borderId="0" xfId="0" applyFont="1" applyFill="1" applyAlignment="1">
      <alignment horizontal="right" vertical="top" wrapText="1"/>
    </xf>
    <xf numFmtId="0" fontId="0" fillId="2" borderId="0" xfId="0" applyFill="1"/>
    <xf numFmtId="0" fontId="7" fillId="0" borderId="1" xfId="0" applyFont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0" fontId="11" fillId="2" borderId="0" xfId="0" applyFont="1" applyFill="1"/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0" fontId="7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right" vertical="top" wrapText="1"/>
    </xf>
    <xf numFmtId="0" fontId="10" fillId="0" borderId="2" xfId="0" applyFont="1" applyBorder="1" applyAlignment="1">
      <alignment horizontal="left" vertical="top"/>
    </xf>
    <xf numFmtId="0" fontId="9" fillId="0" borderId="2" xfId="0" applyFont="1" applyBorder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" fontId="7" fillId="2" borderId="0" xfId="0" applyNumberFormat="1" applyFont="1" applyFill="1" applyAlignment="1">
      <alignment horizontal="right" vertical="top" wrapText="1"/>
    </xf>
    <xf numFmtId="17" fontId="6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/>
    </xf>
    <xf numFmtId="2" fontId="7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0"/>
  <sheetViews>
    <sheetView showGridLines="0" tabSelected="1" view="pageBreakPreview" zoomScale="35" zoomScaleNormal="72" zoomScaleSheetLayoutView="35" workbookViewId="0">
      <selection activeCell="K40" sqref="K40"/>
    </sheetView>
  </sheetViews>
  <sheetFormatPr defaultRowHeight="12.75" x14ac:dyDescent="0.2"/>
  <cols>
    <col min="1" max="2" width="1.85546875" customWidth="1"/>
    <col min="3" max="3" width="2.140625" customWidth="1"/>
    <col min="4" max="4" width="15.140625" customWidth="1"/>
    <col min="5" max="5" width="7.7109375" customWidth="1"/>
    <col min="6" max="6" width="6.85546875" customWidth="1"/>
    <col min="7" max="7" width="6.42578125" customWidth="1"/>
    <col min="8" max="8" width="1" customWidth="1"/>
    <col min="9" max="9" width="1.85546875" customWidth="1"/>
    <col min="10" max="10" width="74.28515625" customWidth="1"/>
    <col min="11" max="11" width="6.85546875" customWidth="1"/>
    <col min="12" max="12" width="96.7109375" customWidth="1"/>
    <col min="13" max="13" width="18.28515625" customWidth="1"/>
    <col min="14" max="14" width="1.85546875" customWidth="1"/>
    <col min="15" max="15" width="2.42578125" customWidth="1"/>
    <col min="16" max="16" width="20.5703125" customWidth="1"/>
    <col min="17" max="17" width="3.140625" customWidth="1"/>
    <col min="18" max="18" width="0.28515625" customWidth="1"/>
    <col min="19" max="19" width="1.28515625" hidden="1" customWidth="1"/>
    <col min="20" max="20" width="6.28515625" customWidth="1"/>
    <col min="21" max="21" width="18.140625" customWidth="1"/>
    <col min="22" max="22" width="1" customWidth="1"/>
    <col min="23" max="23" width="1.28515625" customWidth="1"/>
    <col min="24" max="24" width="9.5703125" customWidth="1"/>
    <col min="25" max="25" width="11.5703125" customWidth="1"/>
    <col min="26" max="26" width="1.85546875" customWidth="1"/>
    <col min="27" max="27" width="9" customWidth="1"/>
    <col min="28" max="28" width="12.140625" customWidth="1"/>
    <col min="29" max="29" width="1.85546875" customWidth="1"/>
    <col min="30" max="30" width="7.5703125" customWidth="1"/>
    <col min="31" max="31" width="21" customWidth="1"/>
    <col min="32" max="32" width="8.5703125" customWidth="1"/>
    <col min="33" max="33" width="2.28515625" customWidth="1"/>
    <col min="34" max="34" width="22.140625" customWidth="1"/>
    <col min="35" max="35" width="8.5703125" customWidth="1"/>
    <col min="36" max="36" width="21.85546875" customWidth="1"/>
    <col min="37" max="37" width="5" customWidth="1"/>
    <col min="38" max="38" width="0.85546875" customWidth="1"/>
  </cols>
  <sheetData>
    <row r="1" spans="1:38" ht="30" customHeight="1" x14ac:dyDescent="0.35">
      <c r="A1" s="44" t="s">
        <v>1</v>
      </c>
      <c r="B1" s="44"/>
      <c r="C1" s="44"/>
      <c r="D1" s="44"/>
      <c r="E1" s="44"/>
      <c r="F1" s="44"/>
      <c r="G1" s="44"/>
      <c r="H1" s="5"/>
      <c r="I1" s="44" t="s">
        <v>0</v>
      </c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4"/>
    </row>
    <row r="2" spans="1:38" ht="30.75" customHeight="1" x14ac:dyDescent="0.35">
      <c r="A2" s="45" t="s">
        <v>3</v>
      </c>
      <c r="B2" s="45"/>
      <c r="C2" s="45"/>
      <c r="D2" s="45"/>
      <c r="E2" s="45"/>
      <c r="F2" s="45"/>
      <c r="G2" s="45"/>
      <c r="H2" s="5"/>
      <c r="I2" s="45" t="s">
        <v>2</v>
      </c>
      <c r="J2" s="45"/>
      <c r="K2" s="45"/>
      <c r="L2" s="45"/>
      <c r="M2" s="4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  <c r="AL2" s="4"/>
    </row>
    <row r="3" spans="1:38" ht="28.5" customHeight="1" x14ac:dyDescent="0.35">
      <c r="A3" s="45" t="s">
        <v>5</v>
      </c>
      <c r="B3" s="45"/>
      <c r="C3" s="45"/>
      <c r="D3" s="45"/>
      <c r="E3" s="45"/>
      <c r="F3" s="45"/>
      <c r="G3" s="45"/>
      <c r="H3" s="5"/>
      <c r="I3" s="45" t="s">
        <v>4</v>
      </c>
      <c r="J3" s="45"/>
      <c r="K3" s="45"/>
      <c r="L3" s="45"/>
      <c r="M3" s="4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"/>
      <c r="AL3" s="4"/>
    </row>
    <row r="4" spans="1:38" ht="27.75" customHeight="1" x14ac:dyDescent="0.35">
      <c r="A4" s="45" t="s">
        <v>6</v>
      </c>
      <c r="B4" s="45"/>
      <c r="C4" s="45"/>
      <c r="D4" s="45"/>
      <c r="E4" s="45"/>
      <c r="F4" s="45"/>
      <c r="G4" s="45"/>
      <c r="H4" s="5"/>
      <c r="I4" s="49">
        <v>42948</v>
      </c>
      <c r="J4" s="45"/>
      <c r="K4" s="45"/>
      <c r="L4" s="45"/>
      <c r="M4" s="4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5" customHeight="1" x14ac:dyDescent="0.3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37.5" customHeight="1" x14ac:dyDescent="0.2">
      <c r="A6" s="50" t="s">
        <v>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8" ht="13.35" customHeight="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36.950000000000003" customHeight="1" thickBot="1" x14ac:dyDescent="0.45">
      <c r="A8" s="43" t="s">
        <v>16</v>
      </c>
      <c r="B8" s="43"/>
      <c r="C8" s="43"/>
      <c r="D8" s="43"/>
      <c r="E8" s="10"/>
      <c r="F8" s="51" t="s">
        <v>8</v>
      </c>
      <c r="G8" s="51"/>
      <c r="H8" s="51"/>
      <c r="I8" s="51"/>
      <c r="J8" s="51"/>
      <c r="K8" s="42" t="s">
        <v>42</v>
      </c>
      <c r="L8" s="42"/>
      <c r="M8" s="10"/>
      <c r="N8" s="10"/>
      <c r="O8" s="43" t="s">
        <v>15</v>
      </c>
      <c r="P8" s="43"/>
      <c r="Q8" s="10"/>
      <c r="R8" s="9"/>
      <c r="S8" s="10"/>
      <c r="T8" s="10"/>
      <c r="U8" s="9" t="s">
        <v>14</v>
      </c>
      <c r="V8" s="10"/>
      <c r="W8" s="10"/>
      <c r="X8" s="43" t="s">
        <v>13</v>
      </c>
      <c r="Y8" s="43"/>
      <c r="Z8" s="10"/>
      <c r="AA8" s="43" t="s">
        <v>12</v>
      </c>
      <c r="AB8" s="43"/>
      <c r="AC8" s="10"/>
      <c r="AD8" s="10"/>
      <c r="AE8" s="9" t="s">
        <v>10</v>
      </c>
      <c r="AF8" s="10"/>
      <c r="AG8" s="10"/>
      <c r="AH8" s="9" t="s">
        <v>9</v>
      </c>
      <c r="AI8" s="10"/>
      <c r="AJ8" s="9" t="s">
        <v>11</v>
      </c>
      <c r="AK8" s="5"/>
      <c r="AL8" s="2"/>
    </row>
    <row r="9" spans="1:38" ht="36.950000000000003" customHeight="1" x14ac:dyDescent="0.4">
      <c r="A9" s="46" t="s">
        <v>17</v>
      </c>
      <c r="B9" s="46"/>
      <c r="C9" s="46"/>
      <c r="D9" s="46"/>
      <c r="E9" s="46"/>
      <c r="F9" s="46"/>
      <c r="G9" s="46" t="s">
        <v>18</v>
      </c>
      <c r="H9" s="46"/>
      <c r="I9" s="46"/>
      <c r="J9" s="46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2"/>
      <c r="AC9" s="12"/>
      <c r="AD9" s="12"/>
      <c r="AE9" s="12"/>
      <c r="AF9" s="12"/>
      <c r="AG9" s="12"/>
      <c r="AH9" s="12"/>
      <c r="AI9" s="12"/>
      <c r="AJ9" s="12"/>
      <c r="AK9" s="5"/>
      <c r="AL9" s="2"/>
    </row>
    <row r="10" spans="1:38" ht="36.950000000000003" customHeight="1" x14ac:dyDescent="0.4">
      <c r="A10" s="47" t="s">
        <v>19</v>
      </c>
      <c r="B10" s="47"/>
      <c r="C10" s="47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5"/>
      <c r="AL10" s="2"/>
    </row>
    <row r="11" spans="1:38" ht="36.950000000000003" customHeight="1" x14ac:dyDescent="0.4">
      <c r="A11" s="13"/>
      <c r="B11" s="13"/>
      <c r="C11" s="47" t="s">
        <v>20</v>
      </c>
      <c r="D11" s="47"/>
      <c r="E11" s="47"/>
      <c r="F11" s="47"/>
      <c r="G11" s="47"/>
      <c r="H11" s="47"/>
      <c r="I11" s="47"/>
      <c r="J11" s="13"/>
      <c r="K11" s="13"/>
      <c r="L11" s="13"/>
      <c r="M11" s="13"/>
      <c r="N11" s="13"/>
      <c r="O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5"/>
      <c r="AL11" s="2"/>
    </row>
    <row r="12" spans="1:38" ht="36.950000000000003" customHeight="1" x14ac:dyDescent="0.4">
      <c r="A12" s="41" t="s">
        <v>23</v>
      </c>
      <c r="B12" s="41"/>
      <c r="C12" s="41"/>
      <c r="D12" s="41"/>
      <c r="E12" s="6"/>
      <c r="F12" s="40" t="s">
        <v>22</v>
      </c>
      <c r="G12" s="40"/>
      <c r="H12" s="40"/>
      <c r="I12" s="40"/>
      <c r="J12" s="40"/>
      <c r="K12" s="40" t="s">
        <v>43</v>
      </c>
      <c r="L12" s="40"/>
      <c r="M12" s="15"/>
      <c r="N12" s="6"/>
      <c r="O12" s="48">
        <v>5635</v>
      </c>
      <c r="P12" s="41"/>
      <c r="Q12" s="6"/>
      <c r="R12" s="6"/>
      <c r="S12" s="6"/>
      <c r="T12" s="41" t="s">
        <v>21</v>
      </c>
      <c r="U12" s="41"/>
      <c r="V12" s="41"/>
      <c r="W12" s="6"/>
      <c r="X12" s="41">
        <v>608.44000000000005</v>
      </c>
      <c r="Y12" s="41"/>
      <c r="Z12" s="6"/>
      <c r="AA12" s="41">
        <v>512.94000000000005</v>
      </c>
      <c r="AB12" s="41"/>
      <c r="AC12" s="6"/>
      <c r="AD12" s="41" t="s">
        <v>21</v>
      </c>
      <c r="AE12" s="41"/>
      <c r="AF12" s="6"/>
      <c r="AG12" s="48">
        <v>4513.62</v>
      </c>
      <c r="AH12" s="41"/>
      <c r="AI12" s="6"/>
      <c r="AJ12" s="17">
        <v>450.8</v>
      </c>
      <c r="AK12" s="5"/>
      <c r="AL12" s="2"/>
    </row>
    <row r="13" spans="1:38" ht="36.950000000000003" customHeight="1" x14ac:dyDescent="0.4">
      <c r="A13" s="22"/>
      <c r="B13" s="22"/>
      <c r="C13" s="22"/>
      <c r="D13" s="22"/>
      <c r="E13" s="6"/>
      <c r="F13" s="40"/>
      <c r="G13" s="40"/>
      <c r="H13" s="40"/>
      <c r="I13" s="40"/>
      <c r="J13" s="40"/>
      <c r="K13" s="21"/>
      <c r="L13" s="21"/>
      <c r="M13" s="15"/>
      <c r="N13" s="6"/>
      <c r="O13" s="23"/>
      <c r="P13" s="23"/>
      <c r="Q13" s="6"/>
      <c r="R13" s="6"/>
      <c r="S13" s="6"/>
      <c r="T13" s="22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24"/>
      <c r="AF13" s="6"/>
      <c r="AG13" s="23"/>
      <c r="AH13" s="22"/>
      <c r="AI13" s="6"/>
      <c r="AJ13" s="17"/>
      <c r="AK13" s="5"/>
      <c r="AL13" s="2"/>
    </row>
    <row r="14" spans="1:38" ht="36.950000000000003" customHeight="1" x14ac:dyDescent="0.4">
      <c r="A14" s="55" t="s">
        <v>24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5"/>
      <c r="AL14" s="2"/>
    </row>
    <row r="15" spans="1:38" ht="36.950000000000003" customHeight="1" x14ac:dyDescent="0.4">
      <c r="A15" s="47" t="s">
        <v>19</v>
      </c>
      <c r="B15" s="47"/>
      <c r="C15" s="47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5"/>
      <c r="AL15" s="2"/>
    </row>
    <row r="16" spans="1:38" ht="36.950000000000003" customHeight="1" x14ac:dyDescent="0.4">
      <c r="A16" s="41" t="s">
        <v>27</v>
      </c>
      <c r="B16" s="41"/>
      <c r="C16" s="41"/>
      <c r="D16" s="41"/>
      <c r="E16" s="6"/>
      <c r="F16" s="40" t="s">
        <v>26</v>
      </c>
      <c r="G16" s="40"/>
      <c r="H16" s="40"/>
      <c r="I16" s="40"/>
      <c r="J16" s="40"/>
      <c r="K16" s="40" t="s">
        <v>44</v>
      </c>
      <c r="L16" s="40"/>
      <c r="M16" s="15"/>
      <c r="N16" s="6"/>
      <c r="O16" s="48">
        <v>6650</v>
      </c>
      <c r="P16" s="41"/>
      <c r="Q16" s="6"/>
      <c r="R16" s="6"/>
      <c r="S16" s="6"/>
      <c r="T16" s="41" t="s">
        <v>21</v>
      </c>
      <c r="U16" s="41"/>
      <c r="V16" s="41"/>
      <c r="W16" s="6"/>
      <c r="X16" s="41" t="s">
        <v>25</v>
      </c>
      <c r="Y16" s="41"/>
      <c r="Z16" s="6"/>
      <c r="AA16" s="41">
        <v>792.07</v>
      </c>
      <c r="AB16" s="41"/>
      <c r="AC16" s="6"/>
      <c r="AD16" s="41" t="s">
        <v>21</v>
      </c>
      <c r="AE16" s="41"/>
      <c r="AF16" s="6"/>
      <c r="AG16" s="48">
        <v>5249.49</v>
      </c>
      <c r="AH16" s="41"/>
      <c r="AI16" s="6"/>
      <c r="AJ16" s="17">
        <v>532</v>
      </c>
      <c r="AK16" s="5"/>
      <c r="AL16" s="2"/>
    </row>
    <row r="17" spans="1:38" ht="36.950000000000003" customHeight="1" x14ac:dyDescent="0.4">
      <c r="A17" s="7"/>
      <c r="B17" s="7"/>
      <c r="C17" s="7"/>
      <c r="D17" s="7"/>
      <c r="E17" s="6"/>
      <c r="F17" s="40"/>
      <c r="G17" s="40"/>
      <c r="H17" s="40"/>
      <c r="I17" s="40"/>
      <c r="J17" s="40"/>
      <c r="K17" s="14"/>
      <c r="L17" s="14"/>
      <c r="M17" s="15"/>
      <c r="N17" s="6"/>
      <c r="O17" s="19"/>
      <c r="P17" s="7"/>
      <c r="Q17" s="6"/>
      <c r="R17" s="6"/>
      <c r="S17" s="6"/>
      <c r="T17" s="7"/>
      <c r="U17" s="7"/>
      <c r="V17" s="7"/>
      <c r="W17" s="6"/>
      <c r="X17" s="7"/>
      <c r="Y17" s="7"/>
      <c r="Z17" s="6"/>
      <c r="AA17" s="7"/>
      <c r="AB17" s="7"/>
      <c r="AC17" s="6"/>
      <c r="AD17" s="7"/>
      <c r="AE17" s="7"/>
      <c r="AF17" s="6"/>
      <c r="AG17" s="7"/>
      <c r="AH17" s="7"/>
      <c r="AI17" s="6"/>
      <c r="AJ17" s="7"/>
      <c r="AK17" s="5"/>
      <c r="AL17" s="2"/>
    </row>
    <row r="18" spans="1:38" ht="36.950000000000003" customHeight="1" x14ac:dyDescent="0.4">
      <c r="A18" s="47" t="s">
        <v>19</v>
      </c>
      <c r="B18" s="47"/>
      <c r="C18" s="47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5"/>
      <c r="AL18" s="2"/>
    </row>
    <row r="19" spans="1:38" ht="36.950000000000003" customHeight="1" x14ac:dyDescent="0.4">
      <c r="A19" s="8"/>
      <c r="B19" s="52" t="s">
        <v>28</v>
      </c>
      <c r="C19" s="52"/>
      <c r="D19" s="52"/>
      <c r="E19" s="52"/>
      <c r="F19" s="52"/>
      <c r="G19" s="52"/>
      <c r="H19" s="52"/>
      <c r="I19" s="52"/>
      <c r="J19" s="52"/>
      <c r="K19" s="52"/>
      <c r="L19" s="8"/>
      <c r="M19" s="16" t="s">
        <v>29</v>
      </c>
      <c r="N19" s="8"/>
      <c r="O19" s="53">
        <f>SUM(O12+O16)</f>
        <v>12285</v>
      </c>
      <c r="P19" s="54"/>
      <c r="Q19" s="8"/>
      <c r="R19" s="8"/>
      <c r="S19" s="8"/>
      <c r="T19" s="54" t="s">
        <v>21</v>
      </c>
      <c r="U19" s="54"/>
      <c r="V19" s="54"/>
      <c r="W19" s="8"/>
      <c r="X19" s="54">
        <f>SUM(X12+X16)</f>
        <v>1216.8800000000001</v>
      </c>
      <c r="Y19" s="54"/>
      <c r="Z19" s="8"/>
      <c r="AA19" s="54">
        <f>SUM(AA12+AA16)</f>
        <v>1305.0100000000002</v>
      </c>
      <c r="AB19" s="54"/>
      <c r="AC19" s="8"/>
      <c r="AD19" s="53">
        <v>0</v>
      </c>
      <c r="AE19" s="54"/>
      <c r="AF19" s="8"/>
      <c r="AG19" s="53">
        <f>SUM(AG12+AG16)</f>
        <v>9763.11</v>
      </c>
      <c r="AH19" s="54"/>
      <c r="AI19" s="8"/>
      <c r="AJ19" s="20">
        <f>SUM(AJ12+AJ16)</f>
        <v>982.8</v>
      </c>
      <c r="AK19" s="5"/>
      <c r="AL19" s="2"/>
    </row>
    <row r="20" spans="1:38" ht="36.950000000000003" customHeight="1" x14ac:dyDescent="0.4">
      <c r="A20" s="47" t="s">
        <v>19</v>
      </c>
      <c r="B20" s="47"/>
      <c r="C20" s="47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5"/>
      <c r="AL20" s="2"/>
    </row>
    <row r="21" spans="1:38" ht="36.950000000000003" customHeight="1" x14ac:dyDescent="0.4">
      <c r="A21" s="58" t="s">
        <v>17</v>
      </c>
      <c r="B21" s="58"/>
      <c r="C21" s="58"/>
      <c r="D21" s="58"/>
      <c r="E21" s="58"/>
      <c r="F21" s="58"/>
      <c r="G21" s="58" t="s">
        <v>30</v>
      </c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8"/>
      <c r="AC21" s="8"/>
      <c r="AD21" s="8"/>
      <c r="AE21" s="8"/>
      <c r="AF21" s="8"/>
      <c r="AG21" s="8"/>
      <c r="AH21" s="8"/>
      <c r="AI21" s="8"/>
      <c r="AJ21" s="8"/>
      <c r="AK21" s="5"/>
      <c r="AL21" s="2"/>
    </row>
    <row r="22" spans="1:38" ht="36.950000000000003" customHeight="1" x14ac:dyDescent="0.4">
      <c r="A22" s="13"/>
      <c r="B22" s="13"/>
      <c r="C22" s="47" t="s">
        <v>20</v>
      </c>
      <c r="D22" s="47"/>
      <c r="E22" s="47"/>
      <c r="F22" s="47"/>
      <c r="G22" s="47"/>
      <c r="H22" s="47"/>
      <c r="I22" s="47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5"/>
      <c r="AL22" s="2"/>
    </row>
    <row r="23" spans="1:38" ht="36.950000000000003" customHeight="1" x14ac:dyDescent="0.4">
      <c r="A23" s="41" t="s">
        <v>32</v>
      </c>
      <c r="B23" s="41"/>
      <c r="C23" s="41"/>
      <c r="D23" s="41"/>
      <c r="E23" s="6"/>
      <c r="F23" s="40" t="s">
        <v>31</v>
      </c>
      <c r="G23" s="40"/>
      <c r="H23" s="40"/>
      <c r="I23" s="40"/>
      <c r="J23" s="40"/>
      <c r="K23" s="40" t="s">
        <v>45</v>
      </c>
      <c r="L23" s="40"/>
      <c r="M23" s="15"/>
      <c r="N23" s="6"/>
      <c r="O23" s="48">
        <v>5635</v>
      </c>
      <c r="P23" s="41"/>
      <c r="Q23" s="6"/>
      <c r="R23" s="6"/>
      <c r="S23" s="6"/>
      <c r="T23" s="41" t="s">
        <v>21</v>
      </c>
      <c r="U23" s="41"/>
      <c r="V23" s="41"/>
      <c r="W23" s="6"/>
      <c r="X23" s="41">
        <v>608.44000000000005</v>
      </c>
      <c r="Y23" s="41"/>
      <c r="Z23" s="6"/>
      <c r="AA23" s="41">
        <v>512.94000000000005</v>
      </c>
      <c r="AB23" s="41"/>
      <c r="AC23" s="6"/>
      <c r="AD23" s="41" t="s">
        <v>21</v>
      </c>
      <c r="AE23" s="41"/>
      <c r="AF23" s="6"/>
      <c r="AG23" s="48">
        <v>4513.62</v>
      </c>
      <c r="AH23" s="41"/>
      <c r="AI23" s="6"/>
      <c r="AJ23" s="17">
        <v>450.8</v>
      </c>
      <c r="AK23" s="5"/>
      <c r="AL23" s="2"/>
    </row>
    <row r="24" spans="1:38" ht="36.950000000000003" customHeight="1" x14ac:dyDescent="0.4">
      <c r="A24" s="22"/>
      <c r="B24" s="22"/>
      <c r="C24" s="22"/>
      <c r="D24" s="22"/>
      <c r="E24" s="6"/>
      <c r="F24" s="21"/>
      <c r="G24" s="21"/>
      <c r="H24" s="21"/>
      <c r="I24" s="21"/>
      <c r="J24" s="21"/>
      <c r="K24" s="21"/>
      <c r="L24" s="21"/>
      <c r="M24" s="15"/>
      <c r="N24" s="6"/>
      <c r="O24" s="23"/>
      <c r="P24" s="22"/>
      <c r="Q24" s="6"/>
      <c r="R24" s="6"/>
      <c r="S24" s="6"/>
      <c r="T24" s="22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22"/>
      <c r="AF24" s="6"/>
      <c r="AG24" s="23"/>
      <c r="AH24" s="22"/>
      <c r="AI24" s="6"/>
      <c r="AJ24" s="17"/>
      <c r="AK24" s="5"/>
      <c r="AL24" s="2"/>
    </row>
    <row r="25" spans="1:38" ht="36.950000000000003" customHeight="1" x14ac:dyDescent="0.4">
      <c r="A25" s="55" t="s">
        <v>24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5"/>
      <c r="AL25" s="2"/>
    </row>
    <row r="26" spans="1:38" ht="36.950000000000003" customHeight="1" x14ac:dyDescent="0.4">
      <c r="A26" s="47" t="s">
        <v>19</v>
      </c>
      <c r="B26" s="47"/>
      <c r="C26" s="47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5"/>
      <c r="AL26" s="2"/>
    </row>
    <row r="27" spans="1:38" ht="36.950000000000003" customHeight="1" x14ac:dyDescent="0.4">
      <c r="A27" s="41" t="s">
        <v>34</v>
      </c>
      <c r="B27" s="41"/>
      <c r="C27" s="41"/>
      <c r="D27" s="41"/>
      <c r="E27" s="6"/>
      <c r="F27" s="40" t="s">
        <v>33</v>
      </c>
      <c r="G27" s="40"/>
      <c r="H27" s="40"/>
      <c r="I27" s="40"/>
      <c r="J27" s="40"/>
      <c r="K27" s="40" t="s">
        <v>46</v>
      </c>
      <c r="L27" s="40"/>
      <c r="M27" s="15"/>
      <c r="N27" s="6"/>
      <c r="O27" s="48">
        <v>5635</v>
      </c>
      <c r="P27" s="41"/>
      <c r="Q27" s="6"/>
      <c r="R27" s="6"/>
      <c r="S27" s="6"/>
      <c r="T27" s="41" t="s">
        <v>21</v>
      </c>
      <c r="U27" s="41"/>
      <c r="V27" s="41"/>
      <c r="W27" s="6"/>
      <c r="X27" s="41">
        <v>608.44000000000005</v>
      </c>
      <c r="Y27" s="41"/>
      <c r="Z27" s="6"/>
      <c r="AA27" s="41">
        <v>181.85</v>
      </c>
      <c r="AB27" s="41"/>
      <c r="AC27" s="6"/>
      <c r="AD27" s="48"/>
      <c r="AE27" s="41"/>
      <c r="AF27" s="6"/>
      <c r="AG27" s="48">
        <v>3267.7</v>
      </c>
      <c r="AH27" s="41"/>
      <c r="AI27" s="6"/>
      <c r="AJ27" s="17">
        <v>499.27</v>
      </c>
      <c r="AK27" s="5"/>
      <c r="AL27" s="2"/>
    </row>
    <row r="28" spans="1:38" ht="36.950000000000003" customHeight="1" x14ac:dyDescent="0.4">
      <c r="A28" s="34"/>
      <c r="B28" s="34"/>
      <c r="C28" s="34"/>
      <c r="D28" s="34"/>
      <c r="E28" s="6"/>
      <c r="F28" s="40" t="s">
        <v>48</v>
      </c>
      <c r="G28" s="40"/>
      <c r="H28" s="40"/>
      <c r="I28" s="40"/>
      <c r="J28" s="40"/>
      <c r="K28" s="33"/>
      <c r="L28" s="33"/>
      <c r="M28" s="15"/>
      <c r="N28" s="6"/>
      <c r="O28" s="35"/>
      <c r="P28" s="34"/>
      <c r="Q28" s="6"/>
      <c r="R28" s="6"/>
      <c r="S28" s="6"/>
      <c r="T28" s="34"/>
      <c r="U28" s="39" t="s">
        <v>50</v>
      </c>
      <c r="V28" s="39"/>
      <c r="W28" s="39"/>
      <c r="X28" s="39"/>
      <c r="Y28" s="34"/>
      <c r="Z28" s="6"/>
      <c r="AA28" s="26"/>
      <c r="AB28" s="26"/>
      <c r="AC28" s="26"/>
      <c r="AD28" s="26"/>
      <c r="AE28" s="34"/>
      <c r="AF28" s="6"/>
      <c r="AG28" s="35"/>
      <c r="AH28" s="34"/>
      <c r="AI28" s="6"/>
      <c r="AJ28" s="17"/>
      <c r="AK28" s="5"/>
      <c r="AL28" s="2"/>
    </row>
    <row r="29" spans="1:38" ht="36.950000000000003" customHeight="1" x14ac:dyDescent="0.4">
      <c r="A29" s="34"/>
      <c r="B29" s="34"/>
      <c r="C29" s="34"/>
      <c r="D29" s="34"/>
      <c r="E29" s="6"/>
      <c r="F29" s="40" t="s">
        <v>49</v>
      </c>
      <c r="G29" s="40"/>
      <c r="H29" s="40"/>
      <c r="I29" s="40"/>
      <c r="J29" s="40"/>
      <c r="K29" s="33">
        <v>21</v>
      </c>
      <c r="L29" s="33"/>
      <c r="M29" s="15"/>
      <c r="N29" s="6"/>
      <c r="O29" s="35"/>
      <c r="P29" s="34">
        <v>3817.26</v>
      </c>
      <c r="Q29" s="6"/>
      <c r="R29" s="6"/>
      <c r="S29" s="6"/>
      <c r="T29" s="34"/>
      <c r="U29" s="39" t="s">
        <v>51</v>
      </c>
      <c r="V29" s="39"/>
      <c r="W29" s="39"/>
      <c r="X29" s="39"/>
      <c r="Y29" s="39"/>
      <c r="Z29" s="39"/>
      <c r="AA29" s="39"/>
      <c r="AB29" s="39"/>
      <c r="AC29" s="39"/>
      <c r="AD29" s="39"/>
      <c r="AE29" s="34">
        <v>2182.92</v>
      </c>
      <c r="AF29" s="6"/>
      <c r="AG29" s="35"/>
      <c r="AH29" s="34"/>
      <c r="AI29" s="6"/>
      <c r="AJ29" s="17"/>
      <c r="AK29" s="5"/>
      <c r="AL29" s="2"/>
    </row>
    <row r="30" spans="1:38" ht="36.950000000000003" customHeight="1" x14ac:dyDescent="0.4">
      <c r="A30" s="34"/>
      <c r="B30" s="34"/>
      <c r="C30" s="34"/>
      <c r="D30" s="34"/>
      <c r="E30" s="6"/>
      <c r="F30" s="40" t="s">
        <v>53</v>
      </c>
      <c r="G30" s="40"/>
      <c r="H30" s="40"/>
      <c r="I30" s="40"/>
      <c r="J30" s="40"/>
      <c r="K30" s="33">
        <v>10</v>
      </c>
      <c r="L30" s="33"/>
      <c r="M30" s="15"/>
      <c r="N30" s="6"/>
      <c r="O30" s="35"/>
      <c r="P30" s="34">
        <v>1817.74</v>
      </c>
      <c r="Q30" s="6"/>
      <c r="R30" s="6"/>
      <c r="S30" s="6"/>
      <c r="T30" s="34"/>
      <c r="U30" s="34"/>
      <c r="V30" s="34"/>
      <c r="W30" s="6"/>
      <c r="X30" s="34"/>
      <c r="Y30" s="34"/>
      <c r="Z30" s="6"/>
      <c r="AA30" s="34"/>
      <c r="AB30" s="34"/>
      <c r="AC30" s="6"/>
      <c r="AD30" s="34"/>
      <c r="AE30" s="34"/>
      <c r="AF30" s="6"/>
      <c r="AG30" s="35"/>
      <c r="AH30" s="34"/>
      <c r="AI30" s="6"/>
      <c r="AJ30" s="17"/>
      <c r="AK30" s="5"/>
      <c r="AL30" s="2"/>
    </row>
    <row r="31" spans="1:38" ht="36.950000000000003" customHeight="1" x14ac:dyDescent="0.4">
      <c r="A31" s="34"/>
      <c r="B31" s="34"/>
      <c r="C31" s="34"/>
      <c r="D31" s="34"/>
      <c r="E31" s="6"/>
      <c r="F31" s="40" t="s">
        <v>54</v>
      </c>
      <c r="G31" s="40"/>
      <c r="H31" s="40"/>
      <c r="I31" s="40"/>
      <c r="J31" s="40"/>
      <c r="K31" s="40">
        <v>33.33</v>
      </c>
      <c r="L31" s="40"/>
      <c r="M31" s="15"/>
      <c r="N31" s="6"/>
      <c r="O31" s="35"/>
      <c r="P31" s="32">
        <v>605.91</v>
      </c>
      <c r="Q31" s="6"/>
      <c r="R31" s="6"/>
      <c r="S31" s="6"/>
      <c r="T31" s="34"/>
      <c r="U31" s="34"/>
      <c r="V31" s="34"/>
      <c r="W31" s="6"/>
      <c r="X31" s="34"/>
      <c r="Y31" s="34"/>
      <c r="Z31" s="6"/>
      <c r="AA31" s="34"/>
      <c r="AB31" s="34"/>
      <c r="AC31" s="6"/>
      <c r="AD31" s="34"/>
      <c r="AE31" s="34"/>
      <c r="AF31" s="6"/>
      <c r="AG31" s="35"/>
      <c r="AH31" s="34"/>
      <c r="AI31" s="6"/>
      <c r="AJ31" s="17"/>
      <c r="AK31" s="5"/>
      <c r="AL31" s="2"/>
    </row>
    <row r="32" spans="1:38" ht="36.950000000000003" customHeight="1" x14ac:dyDescent="0.4">
      <c r="A32" s="34"/>
      <c r="B32" s="34"/>
      <c r="C32" s="34"/>
      <c r="D32" s="34"/>
      <c r="E32" s="6"/>
      <c r="F32" s="40" t="s">
        <v>55</v>
      </c>
      <c r="G32" s="40"/>
      <c r="H32" s="40"/>
      <c r="I32" s="40"/>
      <c r="J32" s="40"/>
      <c r="K32" s="33"/>
      <c r="L32" s="33"/>
      <c r="M32" s="15"/>
      <c r="N32" s="6"/>
      <c r="O32" s="35"/>
      <c r="P32" s="32">
        <v>29.57</v>
      </c>
      <c r="Q32" s="6"/>
      <c r="R32" s="6"/>
      <c r="S32" s="6"/>
      <c r="T32" s="34"/>
      <c r="U32" s="34"/>
      <c r="V32" s="34"/>
      <c r="W32" s="6"/>
      <c r="X32" s="34"/>
      <c r="Y32" s="34"/>
      <c r="Z32" s="6"/>
      <c r="AA32" s="34"/>
      <c r="AB32" s="34"/>
      <c r="AC32" s="6"/>
      <c r="AD32" s="34"/>
      <c r="AE32" s="34"/>
      <c r="AF32" s="6"/>
      <c r="AG32" s="35"/>
      <c r="AH32" s="34"/>
      <c r="AI32" s="6"/>
      <c r="AJ32" s="17"/>
      <c r="AK32" s="5"/>
      <c r="AL32" s="2"/>
    </row>
    <row r="33" spans="1:38" ht="36.950000000000003" customHeight="1" x14ac:dyDescent="0.4">
      <c r="A33" s="25"/>
      <c r="B33" s="25"/>
      <c r="C33" s="25"/>
      <c r="D33" s="25"/>
      <c r="E33" s="6"/>
      <c r="F33" s="33"/>
      <c r="G33" s="40" t="s">
        <v>52</v>
      </c>
      <c r="H33" s="40"/>
      <c r="I33" s="40"/>
      <c r="J33" s="40"/>
      <c r="K33" s="33"/>
      <c r="L33" s="33"/>
      <c r="M33" s="15"/>
      <c r="N33" s="6"/>
      <c r="O33" s="35"/>
      <c r="P33" s="35">
        <f>SUM(P28:P32)</f>
        <v>6270.48</v>
      </c>
      <c r="Q33" s="6"/>
      <c r="R33" s="6"/>
      <c r="S33" s="6"/>
      <c r="T33" s="34"/>
      <c r="U33" s="34"/>
      <c r="V33" s="34"/>
      <c r="W33" s="6"/>
      <c r="X33" s="34"/>
      <c r="Y33" s="34"/>
      <c r="Z33" s="6"/>
      <c r="AA33" s="34"/>
      <c r="AB33" s="34"/>
      <c r="AC33" s="6"/>
      <c r="AD33" s="34"/>
      <c r="AE33" s="34"/>
      <c r="AF33" s="15"/>
      <c r="AG33" s="15"/>
      <c r="AH33" s="26"/>
      <c r="AI33" s="6"/>
      <c r="AJ33" s="17"/>
      <c r="AK33" s="5"/>
      <c r="AL33" s="2"/>
    </row>
    <row r="34" spans="1:38" ht="36.950000000000003" customHeight="1" x14ac:dyDescent="0.4">
      <c r="A34" s="47" t="s">
        <v>19</v>
      </c>
      <c r="B34" s="47"/>
      <c r="C34" s="47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56"/>
      <c r="R34" s="56"/>
      <c r="S34" s="56"/>
      <c r="T34" s="56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5"/>
      <c r="AL34" s="2"/>
    </row>
    <row r="35" spans="1:38" ht="36.950000000000003" customHeight="1" x14ac:dyDescent="0.4">
      <c r="A35" s="8"/>
      <c r="B35" s="52" t="s">
        <v>28</v>
      </c>
      <c r="C35" s="52"/>
      <c r="D35" s="52"/>
      <c r="E35" s="52"/>
      <c r="F35" s="52"/>
      <c r="G35" s="52"/>
      <c r="H35" s="52"/>
      <c r="I35" s="52"/>
      <c r="J35" s="52"/>
      <c r="K35" s="52"/>
      <c r="L35" s="8"/>
      <c r="M35" s="16" t="s">
        <v>29</v>
      </c>
      <c r="N35" s="8"/>
      <c r="O35" s="53">
        <f>SUM(O23+O27)</f>
        <v>11270</v>
      </c>
      <c r="P35" s="54"/>
      <c r="Q35" s="8"/>
      <c r="R35" s="8"/>
      <c r="S35" s="8"/>
      <c r="T35" s="54">
        <v>0</v>
      </c>
      <c r="U35" s="54"/>
      <c r="V35" s="54"/>
      <c r="W35" s="8"/>
      <c r="X35" s="54">
        <f>SUM(X23+X27)</f>
        <v>1216.8800000000001</v>
      </c>
      <c r="Y35" s="54"/>
      <c r="Z35" s="8"/>
      <c r="AA35" s="54">
        <f>SUM(AA23+AA27)</f>
        <v>694.79000000000008</v>
      </c>
      <c r="AB35" s="54"/>
      <c r="AC35" s="8"/>
      <c r="AD35" s="27"/>
      <c r="AE35" s="28">
        <f>AE29</f>
        <v>2182.92</v>
      </c>
      <c r="AF35" s="8"/>
      <c r="AG35" s="53">
        <f>SUM(AG23+AG27)</f>
        <v>7781.32</v>
      </c>
      <c r="AH35" s="54"/>
      <c r="AI35" s="8"/>
      <c r="AJ35" s="20">
        <f>SUM(AJ23+AJ27)</f>
        <v>950.06999999999994</v>
      </c>
      <c r="AK35" s="5"/>
      <c r="AL35" s="2"/>
    </row>
    <row r="36" spans="1:38" ht="36.950000000000003" customHeight="1" x14ac:dyDescent="0.4">
      <c r="A36" s="47" t="s">
        <v>19</v>
      </c>
      <c r="B36" s="47"/>
      <c r="C36" s="47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5"/>
      <c r="AL36" s="2"/>
    </row>
    <row r="37" spans="1:38" ht="36.950000000000003" customHeight="1" x14ac:dyDescent="0.4">
      <c r="A37" s="58" t="s">
        <v>17</v>
      </c>
      <c r="B37" s="58"/>
      <c r="C37" s="58"/>
      <c r="D37" s="58"/>
      <c r="E37" s="58"/>
      <c r="F37" s="58"/>
      <c r="G37" s="58" t="s">
        <v>35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8"/>
      <c r="AC37" s="8"/>
      <c r="AD37" s="8"/>
      <c r="AE37" s="8"/>
      <c r="AF37" s="8"/>
      <c r="AG37" s="8"/>
      <c r="AH37" s="8"/>
      <c r="AI37" s="8"/>
      <c r="AJ37" s="8"/>
      <c r="AK37" s="5"/>
      <c r="AL37" s="2"/>
    </row>
    <row r="38" spans="1:38" ht="36.950000000000003" customHeight="1" x14ac:dyDescent="0.4">
      <c r="A38" s="13"/>
      <c r="B38" s="13"/>
      <c r="C38" s="47" t="s">
        <v>20</v>
      </c>
      <c r="D38" s="47"/>
      <c r="E38" s="47"/>
      <c r="F38" s="47"/>
      <c r="G38" s="47"/>
      <c r="H38" s="47"/>
      <c r="I38" s="47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5"/>
      <c r="AL38" s="2"/>
    </row>
    <row r="39" spans="1:38" ht="36.950000000000003" customHeight="1" x14ac:dyDescent="0.4">
      <c r="A39" s="41" t="s">
        <v>37</v>
      </c>
      <c r="B39" s="41"/>
      <c r="C39" s="41"/>
      <c r="D39" s="41"/>
      <c r="E39" s="6"/>
      <c r="F39" s="40" t="s">
        <v>36</v>
      </c>
      <c r="G39" s="40"/>
      <c r="H39" s="40"/>
      <c r="I39" s="40"/>
      <c r="J39" s="40"/>
      <c r="K39" s="40" t="s">
        <v>56</v>
      </c>
      <c r="L39" s="40"/>
      <c r="M39" s="15"/>
      <c r="N39" s="6"/>
      <c r="O39" s="48">
        <v>5635</v>
      </c>
      <c r="P39" s="41"/>
      <c r="Q39" s="6"/>
      <c r="R39" s="6"/>
      <c r="S39" s="6"/>
      <c r="T39" s="41" t="s">
        <v>21</v>
      </c>
      <c r="U39" s="41"/>
      <c r="V39" s="41"/>
      <c r="W39" s="6"/>
      <c r="X39" s="41">
        <v>608.44000000000005</v>
      </c>
      <c r="Y39" s="41"/>
      <c r="Z39" s="6"/>
      <c r="AA39" s="41">
        <v>501.24</v>
      </c>
      <c r="AB39" s="41"/>
      <c r="AC39" s="6"/>
      <c r="AD39" s="41" t="s">
        <v>21</v>
      </c>
      <c r="AE39" s="41"/>
      <c r="AF39" s="6"/>
      <c r="AG39" s="48">
        <v>3117.41</v>
      </c>
      <c r="AH39" s="41"/>
      <c r="AI39" s="6"/>
      <c r="AJ39" s="17">
        <v>504.11</v>
      </c>
      <c r="AK39" s="5"/>
      <c r="AL39" s="2"/>
    </row>
    <row r="40" spans="1:38" ht="36.950000000000003" customHeight="1" x14ac:dyDescent="0.4">
      <c r="A40" s="37"/>
      <c r="B40" s="37"/>
      <c r="C40" s="37"/>
      <c r="D40" s="37"/>
      <c r="E40" s="6"/>
      <c r="F40" s="40" t="s">
        <v>48</v>
      </c>
      <c r="G40" s="40"/>
      <c r="H40" s="40"/>
      <c r="I40" s="40"/>
      <c r="J40" s="40"/>
      <c r="K40" s="36"/>
      <c r="L40" s="36"/>
      <c r="M40" s="15"/>
      <c r="N40" s="6"/>
      <c r="O40" s="38"/>
      <c r="P40" s="37"/>
      <c r="Q40" s="6"/>
      <c r="R40" s="6"/>
      <c r="S40" s="6"/>
      <c r="T40" s="37"/>
      <c r="U40" s="39" t="s">
        <v>50</v>
      </c>
      <c r="V40" s="39"/>
      <c r="W40" s="39"/>
      <c r="X40" s="39"/>
      <c r="Y40" s="37"/>
      <c r="Z40" s="6"/>
      <c r="AA40" s="26"/>
      <c r="AB40" s="26"/>
      <c r="AC40" s="26"/>
      <c r="AD40" s="26"/>
      <c r="AE40" s="37"/>
      <c r="AF40" s="6"/>
      <c r="AG40" s="38"/>
      <c r="AH40" s="37"/>
      <c r="AI40" s="6"/>
      <c r="AJ40" s="17"/>
      <c r="AK40" s="5"/>
      <c r="AL40" s="2"/>
    </row>
    <row r="41" spans="1:38" ht="36.950000000000003" customHeight="1" x14ac:dyDescent="0.4">
      <c r="A41" s="37"/>
      <c r="B41" s="37"/>
      <c r="C41" s="37"/>
      <c r="D41" s="37"/>
      <c r="E41" s="6"/>
      <c r="F41" s="40" t="s">
        <v>49</v>
      </c>
      <c r="G41" s="40"/>
      <c r="H41" s="40"/>
      <c r="I41" s="40"/>
      <c r="J41" s="40"/>
      <c r="K41" s="36">
        <v>20</v>
      </c>
      <c r="L41" s="36"/>
      <c r="M41" s="15"/>
      <c r="N41" s="6"/>
      <c r="O41" s="38"/>
      <c r="P41" s="37">
        <v>3635.48</v>
      </c>
      <c r="Q41" s="6"/>
      <c r="R41" s="6"/>
      <c r="S41" s="6"/>
      <c r="T41" s="37"/>
      <c r="U41" s="39" t="s">
        <v>51</v>
      </c>
      <c r="V41" s="39"/>
      <c r="W41" s="39"/>
      <c r="X41" s="39"/>
      <c r="Y41" s="39"/>
      <c r="Z41" s="39"/>
      <c r="AA41" s="39"/>
      <c r="AB41" s="39"/>
      <c r="AC41" s="39"/>
      <c r="AD41" s="39"/>
      <c r="AE41" s="37">
        <v>2074.42</v>
      </c>
      <c r="AF41" s="6"/>
      <c r="AG41" s="38"/>
      <c r="AH41" s="37"/>
      <c r="AI41" s="6"/>
      <c r="AJ41" s="17"/>
      <c r="AK41" s="5"/>
      <c r="AL41" s="2"/>
    </row>
    <row r="42" spans="1:38" ht="36.950000000000003" customHeight="1" x14ac:dyDescent="0.4">
      <c r="A42" s="37"/>
      <c r="B42" s="37"/>
      <c r="C42" s="37"/>
      <c r="D42" s="37"/>
      <c r="E42" s="6"/>
      <c r="F42" s="40" t="s">
        <v>53</v>
      </c>
      <c r="G42" s="40"/>
      <c r="H42" s="40"/>
      <c r="I42" s="40"/>
      <c r="J42" s="40"/>
      <c r="K42" s="36">
        <v>11</v>
      </c>
      <c r="L42" s="36"/>
      <c r="M42" s="15"/>
      <c r="N42" s="6"/>
      <c r="O42" s="38"/>
      <c r="P42" s="37">
        <v>1999.52</v>
      </c>
      <c r="Q42" s="6"/>
      <c r="R42" s="6"/>
      <c r="S42" s="6"/>
      <c r="T42" s="37"/>
      <c r="U42" s="37"/>
      <c r="V42" s="37"/>
      <c r="W42" s="6"/>
      <c r="X42" s="37"/>
      <c r="Y42" s="37"/>
      <c r="Z42" s="6"/>
      <c r="AA42" s="37"/>
      <c r="AB42" s="37"/>
      <c r="AC42" s="6"/>
      <c r="AD42" s="37"/>
      <c r="AE42" s="37"/>
      <c r="AF42" s="6"/>
      <c r="AG42" s="38"/>
      <c r="AH42" s="37"/>
      <c r="AI42" s="6"/>
      <c r="AJ42" s="17"/>
      <c r="AK42" s="5"/>
      <c r="AL42" s="2"/>
    </row>
    <row r="43" spans="1:38" ht="36.950000000000003" customHeight="1" x14ac:dyDescent="0.4">
      <c r="A43" s="37"/>
      <c r="B43" s="37"/>
      <c r="C43" s="37"/>
      <c r="D43" s="37"/>
      <c r="E43" s="6"/>
      <c r="F43" s="40" t="s">
        <v>54</v>
      </c>
      <c r="G43" s="40"/>
      <c r="H43" s="40"/>
      <c r="I43" s="40"/>
      <c r="J43" s="40"/>
      <c r="K43" s="40">
        <v>33.33</v>
      </c>
      <c r="L43" s="40"/>
      <c r="M43" s="15"/>
      <c r="N43" s="6"/>
      <c r="O43" s="38"/>
      <c r="P43" s="32">
        <v>666.51</v>
      </c>
      <c r="Q43" s="6"/>
      <c r="R43" s="6"/>
      <c r="S43" s="6"/>
      <c r="T43" s="37"/>
      <c r="U43" s="37"/>
      <c r="V43" s="37"/>
      <c r="W43" s="6"/>
      <c r="X43" s="37"/>
      <c r="Y43" s="37"/>
      <c r="Z43" s="6"/>
      <c r="AA43" s="37"/>
      <c r="AB43" s="37"/>
      <c r="AC43" s="6"/>
      <c r="AD43" s="37"/>
      <c r="AE43" s="37"/>
      <c r="AF43" s="6"/>
      <c r="AG43" s="38"/>
      <c r="AH43" s="37"/>
      <c r="AI43" s="6"/>
      <c r="AJ43" s="17"/>
      <c r="AK43" s="5"/>
      <c r="AL43" s="2"/>
    </row>
    <row r="44" spans="1:38" ht="36.950000000000003" customHeight="1" x14ac:dyDescent="0.4">
      <c r="A44" s="37"/>
      <c r="B44" s="37"/>
      <c r="C44" s="37"/>
      <c r="D44" s="37"/>
      <c r="E44" s="6"/>
      <c r="F44" s="40" t="s">
        <v>55</v>
      </c>
      <c r="G44" s="40"/>
      <c r="H44" s="40"/>
      <c r="I44" s="40"/>
      <c r="J44" s="40"/>
      <c r="K44" s="36"/>
      <c r="L44" s="36"/>
      <c r="M44" s="15"/>
      <c r="N44" s="6"/>
      <c r="O44" s="38"/>
      <c r="P44" s="32">
        <v>14.55</v>
      </c>
      <c r="Q44" s="6"/>
      <c r="R44" s="6"/>
      <c r="S44" s="6"/>
      <c r="T44" s="37"/>
      <c r="U44" s="37"/>
      <c r="V44" s="37"/>
      <c r="W44" s="6"/>
      <c r="X44" s="37"/>
      <c r="Y44" s="37"/>
      <c r="Z44" s="6"/>
      <c r="AA44" s="37"/>
      <c r="AB44" s="37"/>
      <c r="AC44" s="6"/>
      <c r="AD44" s="37"/>
      <c r="AE44" s="37"/>
      <c r="AF44" s="6"/>
      <c r="AG44" s="38"/>
      <c r="AH44" s="37"/>
      <c r="AI44" s="6"/>
      <c r="AJ44" s="17"/>
      <c r="AK44" s="5"/>
      <c r="AL44" s="2"/>
    </row>
    <row r="45" spans="1:38" ht="36.950000000000003" customHeight="1" x14ac:dyDescent="0.4">
      <c r="A45" s="22"/>
      <c r="B45" s="22"/>
      <c r="C45" s="22"/>
      <c r="D45" s="22"/>
      <c r="E45" s="6"/>
      <c r="F45" s="36"/>
      <c r="G45" s="40" t="s">
        <v>52</v>
      </c>
      <c r="H45" s="40"/>
      <c r="I45" s="40"/>
      <c r="J45" s="40"/>
      <c r="K45" s="36"/>
      <c r="L45" s="36"/>
      <c r="M45" s="15"/>
      <c r="N45" s="6"/>
      <c r="O45" s="38"/>
      <c r="P45" s="38">
        <f>SUM(P40:P44)</f>
        <v>6316.06</v>
      </c>
      <c r="Q45" s="6"/>
      <c r="R45" s="6"/>
      <c r="S45" s="6"/>
      <c r="T45" s="37"/>
      <c r="U45" s="37"/>
      <c r="V45" s="37"/>
      <c r="W45" s="6"/>
      <c r="X45" s="37"/>
      <c r="Y45" s="37"/>
      <c r="Z45" s="6"/>
      <c r="AA45" s="37"/>
      <c r="AB45" s="37"/>
      <c r="AC45" s="6"/>
      <c r="AD45" s="37"/>
      <c r="AE45" s="37"/>
      <c r="AF45" s="6"/>
      <c r="AG45" s="38"/>
      <c r="AH45" s="37"/>
      <c r="AI45" s="6"/>
      <c r="AJ45" s="17"/>
      <c r="AK45" s="5"/>
      <c r="AL45" s="2"/>
    </row>
    <row r="46" spans="1:38" ht="36.950000000000003" customHeight="1" x14ac:dyDescent="0.4">
      <c r="A46" s="55" t="s">
        <v>24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5"/>
      <c r="AL46" s="2"/>
    </row>
    <row r="47" spans="1:38" ht="36.950000000000003" customHeight="1" x14ac:dyDescent="0.4">
      <c r="A47" s="47" t="s">
        <v>19</v>
      </c>
      <c r="B47" s="47"/>
      <c r="C47" s="47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5"/>
      <c r="AL47" s="2"/>
    </row>
    <row r="48" spans="1:38" ht="36.950000000000003" customHeight="1" x14ac:dyDescent="0.4">
      <c r="A48" s="41" t="s">
        <v>39</v>
      </c>
      <c r="B48" s="41"/>
      <c r="C48" s="41"/>
      <c r="D48" s="41"/>
      <c r="E48" s="6"/>
      <c r="F48" s="40" t="s">
        <v>38</v>
      </c>
      <c r="G48" s="40"/>
      <c r="H48" s="40"/>
      <c r="I48" s="40"/>
      <c r="J48" s="40"/>
      <c r="K48" s="40" t="s">
        <v>47</v>
      </c>
      <c r="L48" s="40"/>
      <c r="M48" s="15"/>
      <c r="N48" s="6"/>
      <c r="O48" s="48">
        <v>1527</v>
      </c>
      <c r="P48" s="41"/>
      <c r="Q48" s="6"/>
      <c r="R48" s="6"/>
      <c r="S48" s="6"/>
      <c r="T48" s="41" t="s">
        <v>21</v>
      </c>
      <c r="U48" s="41"/>
      <c r="V48" s="41"/>
      <c r="W48" s="6"/>
      <c r="X48" s="41">
        <v>123.47</v>
      </c>
      <c r="Y48" s="41"/>
      <c r="Z48" s="6"/>
      <c r="AA48" s="41" t="s">
        <v>21</v>
      </c>
      <c r="AB48" s="41"/>
      <c r="AC48" s="6"/>
      <c r="AD48" s="41" t="s">
        <v>21</v>
      </c>
      <c r="AE48" s="41"/>
      <c r="AF48" s="6"/>
      <c r="AG48" s="48">
        <v>1360.18</v>
      </c>
      <c r="AH48" s="41"/>
      <c r="AI48" s="6"/>
      <c r="AJ48" s="7">
        <v>123.46</v>
      </c>
      <c r="AK48" s="5"/>
      <c r="AL48" s="2"/>
    </row>
    <row r="49" spans="1:38" ht="36.950000000000003" customHeight="1" x14ac:dyDescent="0.4">
      <c r="A49" s="30"/>
      <c r="B49" s="30"/>
      <c r="C49" s="30"/>
      <c r="D49" s="30"/>
      <c r="E49" s="6"/>
      <c r="F49" s="40" t="s">
        <v>48</v>
      </c>
      <c r="G49" s="40"/>
      <c r="H49" s="40"/>
      <c r="I49" s="40"/>
      <c r="J49" s="40"/>
      <c r="K49" s="29"/>
      <c r="L49" s="29"/>
      <c r="M49" s="15"/>
      <c r="N49" s="6"/>
      <c r="O49" s="31"/>
      <c r="P49" s="30"/>
      <c r="Q49" s="6"/>
      <c r="R49" s="6"/>
      <c r="S49" s="6"/>
      <c r="T49" s="30"/>
      <c r="U49" s="39" t="s">
        <v>50</v>
      </c>
      <c r="V49" s="39"/>
      <c r="W49" s="39"/>
      <c r="X49" s="39"/>
      <c r="Y49" s="30"/>
      <c r="Z49" s="6"/>
      <c r="AA49" s="26"/>
      <c r="AB49" s="26"/>
      <c r="AC49" s="26"/>
      <c r="AD49" s="26"/>
      <c r="AE49" s="30"/>
      <c r="AF49" s="6"/>
      <c r="AG49" s="31"/>
      <c r="AH49" s="30"/>
      <c r="AI49" s="6"/>
      <c r="AJ49" s="30"/>
      <c r="AK49" s="5"/>
      <c r="AL49" s="2"/>
    </row>
    <row r="50" spans="1:38" ht="36.950000000000003" customHeight="1" x14ac:dyDescent="0.4">
      <c r="A50" s="30"/>
      <c r="B50" s="30"/>
      <c r="C50" s="30"/>
      <c r="D50" s="30"/>
      <c r="E50" s="6"/>
      <c r="F50" s="40" t="s">
        <v>49</v>
      </c>
      <c r="G50" s="40"/>
      <c r="H50" s="40"/>
      <c r="I50" s="40"/>
      <c r="J50" s="40"/>
      <c r="K50" s="29">
        <v>30</v>
      </c>
      <c r="L50" s="29"/>
      <c r="M50" s="15"/>
      <c r="N50" s="6"/>
      <c r="O50" s="31"/>
      <c r="P50" s="17">
        <v>1527</v>
      </c>
      <c r="Q50" s="6"/>
      <c r="R50" s="6"/>
      <c r="S50" s="6"/>
      <c r="T50" s="30"/>
      <c r="U50" s="39" t="s">
        <v>51</v>
      </c>
      <c r="V50" s="39"/>
      <c r="W50" s="39"/>
      <c r="X50" s="39"/>
      <c r="Y50" s="39"/>
      <c r="Z50" s="39"/>
      <c r="AA50" s="39"/>
      <c r="AB50" s="39"/>
      <c r="AC50" s="39"/>
      <c r="AD50" s="39"/>
      <c r="AE50" s="30">
        <v>59.77</v>
      </c>
      <c r="AF50" s="6"/>
      <c r="AG50" s="31"/>
      <c r="AH50" s="30"/>
      <c r="AI50" s="6"/>
      <c r="AJ50" s="30"/>
      <c r="AK50" s="5"/>
      <c r="AL50" s="2"/>
    </row>
    <row r="51" spans="1:38" ht="36.950000000000003" customHeight="1" x14ac:dyDescent="0.4">
      <c r="A51" s="30"/>
      <c r="B51" s="30"/>
      <c r="C51" s="30"/>
      <c r="D51" s="30"/>
      <c r="E51" s="6"/>
      <c r="F51" s="40" t="s">
        <v>53</v>
      </c>
      <c r="G51" s="40"/>
      <c r="H51" s="40"/>
      <c r="I51" s="40"/>
      <c r="J51" s="40"/>
      <c r="K51" s="29">
        <v>1</v>
      </c>
      <c r="L51" s="29"/>
      <c r="M51" s="15"/>
      <c r="N51" s="6"/>
      <c r="O51" s="31"/>
      <c r="P51" s="30">
        <v>49.26</v>
      </c>
      <c r="Q51" s="6"/>
      <c r="R51" s="6"/>
      <c r="S51" s="6"/>
      <c r="T51" s="30"/>
      <c r="U51" s="30"/>
      <c r="V51" s="30"/>
      <c r="W51" s="6"/>
      <c r="X51" s="30"/>
      <c r="Y51" s="30"/>
      <c r="Z51" s="6"/>
      <c r="AA51" s="30"/>
      <c r="AB51" s="30"/>
      <c r="AC51" s="6"/>
      <c r="AD51" s="30"/>
      <c r="AE51" s="30"/>
      <c r="AF51" s="6"/>
      <c r="AG51" s="31"/>
      <c r="AH51" s="30"/>
      <c r="AI51" s="6"/>
      <c r="AJ51" s="30"/>
      <c r="AK51" s="5"/>
      <c r="AL51" s="2"/>
    </row>
    <row r="52" spans="1:38" ht="36.950000000000003" customHeight="1" x14ac:dyDescent="0.4">
      <c r="A52" s="30"/>
      <c r="B52" s="30"/>
      <c r="C52" s="30"/>
      <c r="D52" s="30"/>
      <c r="E52" s="6"/>
      <c r="F52" s="40" t="s">
        <v>54</v>
      </c>
      <c r="G52" s="40"/>
      <c r="H52" s="40"/>
      <c r="I52" s="40"/>
      <c r="J52" s="40"/>
      <c r="K52" s="40">
        <v>33.33</v>
      </c>
      <c r="L52" s="40"/>
      <c r="M52" s="15"/>
      <c r="N52" s="6"/>
      <c r="O52" s="31"/>
      <c r="P52" s="32">
        <v>16.420000000000002</v>
      </c>
      <c r="Q52" s="6"/>
      <c r="R52" s="6"/>
      <c r="S52" s="6"/>
      <c r="T52" s="30"/>
      <c r="U52" s="30"/>
      <c r="V52" s="30"/>
      <c r="W52" s="6"/>
      <c r="X52" s="30"/>
      <c r="Y52" s="30"/>
      <c r="Z52" s="6"/>
      <c r="AA52" s="30"/>
      <c r="AB52" s="30"/>
      <c r="AC52" s="6"/>
      <c r="AD52" s="30"/>
      <c r="AE52" s="30"/>
      <c r="AF52" s="6"/>
      <c r="AG52" s="31"/>
      <c r="AH52" s="30"/>
      <c r="AI52" s="6"/>
      <c r="AJ52" s="30"/>
      <c r="AK52" s="5"/>
      <c r="AL52" s="2"/>
    </row>
    <row r="53" spans="1:38" ht="36.950000000000003" customHeight="1" x14ac:dyDescent="0.4">
      <c r="A53" s="30"/>
      <c r="B53" s="30"/>
      <c r="C53" s="30"/>
      <c r="D53" s="30"/>
      <c r="E53" s="6"/>
      <c r="F53" s="29"/>
      <c r="G53" s="40" t="s">
        <v>52</v>
      </c>
      <c r="H53" s="40"/>
      <c r="I53" s="40"/>
      <c r="J53" s="40"/>
      <c r="K53" s="29"/>
      <c r="L53" s="29"/>
      <c r="M53" s="15"/>
      <c r="N53" s="6"/>
      <c r="O53" s="31"/>
      <c r="P53" s="31">
        <f>SUM(P49:P52)</f>
        <v>1592.68</v>
      </c>
      <c r="Q53" s="6"/>
      <c r="R53" s="6"/>
      <c r="S53" s="6"/>
      <c r="T53" s="30"/>
      <c r="U53" s="30"/>
      <c r="V53" s="30"/>
      <c r="W53" s="6"/>
      <c r="X53" s="30"/>
      <c r="Y53" s="30"/>
      <c r="Z53" s="6"/>
      <c r="AA53" s="30"/>
      <c r="AB53" s="30"/>
      <c r="AC53" s="6"/>
      <c r="AD53" s="30"/>
      <c r="AE53" s="30"/>
      <c r="AF53" s="6"/>
      <c r="AG53" s="31"/>
      <c r="AH53" s="30"/>
      <c r="AI53" s="6"/>
      <c r="AJ53" s="30"/>
      <c r="AK53" s="5"/>
      <c r="AL53" s="2"/>
    </row>
    <row r="54" spans="1:38" ht="36.950000000000003" customHeight="1" x14ac:dyDescent="0.4">
      <c r="A54" s="22"/>
      <c r="B54" s="22"/>
      <c r="C54" s="22"/>
      <c r="D54" s="22"/>
      <c r="E54" s="6"/>
      <c r="F54" s="21"/>
      <c r="G54" s="21"/>
      <c r="H54" s="21"/>
      <c r="I54" s="21"/>
      <c r="J54" s="21"/>
      <c r="K54" s="21"/>
      <c r="L54" s="21"/>
      <c r="M54" s="15"/>
      <c r="N54" s="6"/>
      <c r="O54" s="23"/>
      <c r="P54" s="22"/>
      <c r="Q54" s="6"/>
      <c r="R54" s="6"/>
      <c r="S54" s="6"/>
      <c r="T54" s="22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17"/>
      <c r="AF54" s="6"/>
      <c r="AG54" s="23"/>
      <c r="AH54" s="22"/>
      <c r="AI54" s="6"/>
      <c r="AJ54" s="22"/>
      <c r="AK54" s="5"/>
      <c r="AL54" s="2"/>
    </row>
    <row r="55" spans="1:38" ht="36.950000000000003" customHeight="1" x14ac:dyDescent="0.4">
      <c r="A55" s="47" t="s">
        <v>19</v>
      </c>
      <c r="B55" s="47"/>
      <c r="C55" s="47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5"/>
      <c r="AL55" s="2"/>
    </row>
    <row r="56" spans="1:38" ht="36.950000000000003" customHeight="1" x14ac:dyDescent="0.4">
      <c r="A56" s="8"/>
      <c r="B56" s="52" t="s">
        <v>28</v>
      </c>
      <c r="C56" s="52"/>
      <c r="D56" s="52"/>
      <c r="E56" s="52"/>
      <c r="F56" s="52"/>
      <c r="G56" s="52"/>
      <c r="H56" s="52"/>
      <c r="I56" s="52"/>
      <c r="J56" s="52"/>
      <c r="K56" s="52"/>
      <c r="L56" s="8"/>
      <c r="M56" s="16" t="s">
        <v>29</v>
      </c>
      <c r="N56" s="8"/>
      <c r="O56" s="53">
        <f>SUM(O39+O48)</f>
        <v>7162</v>
      </c>
      <c r="P56" s="54"/>
      <c r="Q56" s="8"/>
      <c r="R56" s="8"/>
      <c r="S56" s="8"/>
      <c r="T56" s="54" t="s">
        <v>21</v>
      </c>
      <c r="U56" s="54"/>
      <c r="V56" s="54"/>
      <c r="W56" s="8"/>
      <c r="X56" s="54">
        <f>SUM(X39+X48)</f>
        <v>731.91000000000008</v>
      </c>
      <c r="Y56" s="54"/>
      <c r="Z56" s="8"/>
      <c r="AA56" s="54">
        <f>SUM(AA39+AA48)</f>
        <v>501.24</v>
      </c>
      <c r="AB56" s="54"/>
      <c r="AC56" s="8"/>
      <c r="AD56" s="57">
        <f>SUM(AE41+AE50)</f>
        <v>2134.19</v>
      </c>
      <c r="AE56" s="54"/>
      <c r="AF56" s="8"/>
      <c r="AG56" s="53">
        <f>SUM(AG39+AG48)</f>
        <v>4477.59</v>
      </c>
      <c r="AH56" s="54"/>
      <c r="AI56" s="8"/>
      <c r="AJ56" s="20">
        <f>SUM(AJ39+AJ48)</f>
        <v>627.57000000000005</v>
      </c>
      <c r="AK56" s="5"/>
      <c r="AL56" s="2"/>
    </row>
    <row r="57" spans="1:38" ht="36.950000000000003" customHeight="1" x14ac:dyDescent="0.4">
      <c r="A57" s="47" t="s">
        <v>19</v>
      </c>
      <c r="B57" s="47"/>
      <c r="C57" s="47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5"/>
      <c r="AL57" s="2"/>
    </row>
    <row r="58" spans="1:38" ht="36.950000000000003" customHeight="1" x14ac:dyDescent="0.4">
      <c r="A58" s="8"/>
      <c r="B58" s="52" t="s">
        <v>40</v>
      </c>
      <c r="C58" s="52"/>
      <c r="D58" s="52"/>
      <c r="E58" s="52"/>
      <c r="F58" s="52"/>
      <c r="G58" s="52"/>
      <c r="H58" s="52"/>
      <c r="I58" s="52"/>
      <c r="J58" s="52"/>
      <c r="K58" s="52"/>
      <c r="L58" s="8"/>
      <c r="M58" s="16" t="s">
        <v>29</v>
      </c>
      <c r="N58" s="8"/>
      <c r="O58" s="53">
        <f>SUM(O19+O35+O56)</f>
        <v>30717</v>
      </c>
      <c r="P58" s="54"/>
      <c r="Q58" s="8"/>
      <c r="R58" s="8"/>
      <c r="S58" s="8"/>
      <c r="T58" s="54" t="s">
        <v>21</v>
      </c>
      <c r="U58" s="54"/>
      <c r="V58" s="54"/>
      <c r="W58" s="8"/>
      <c r="X58" s="53">
        <f>SUM(X19+X35+X56)</f>
        <v>3165.67</v>
      </c>
      <c r="Y58" s="54"/>
      <c r="Z58" s="8"/>
      <c r="AA58" s="54">
        <f>SUM(AA19+AA35+AA56)</f>
        <v>2501.04</v>
      </c>
      <c r="AB58" s="54"/>
      <c r="AC58" s="8"/>
      <c r="AD58" s="53">
        <f>SUM(AE35+AD56)</f>
        <v>4317.1100000000006</v>
      </c>
      <c r="AE58" s="54"/>
      <c r="AF58" s="8"/>
      <c r="AG58" s="53">
        <f>SUM(AG19+AG35+AG56)</f>
        <v>22022.02</v>
      </c>
      <c r="AH58" s="54"/>
      <c r="AI58" s="8"/>
      <c r="AJ58" s="18">
        <f>SUM(AJ19+AJ35+AJ56)</f>
        <v>2560.44</v>
      </c>
      <c r="AK58" s="5"/>
      <c r="AL58" s="2"/>
    </row>
    <row r="59" spans="1:38" ht="200.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43.5" customHeight="1" x14ac:dyDescent="0.2">
      <c r="A60" s="47" t="s">
        <v>41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</row>
  </sheetData>
  <mergeCells count="151">
    <mergeCell ref="AA19:AB19"/>
    <mergeCell ref="F48:J48"/>
    <mergeCell ref="T48:V48"/>
    <mergeCell ref="F32:J32"/>
    <mergeCell ref="F28:J28"/>
    <mergeCell ref="U28:X28"/>
    <mergeCell ref="F29:J29"/>
    <mergeCell ref="U29:AD29"/>
    <mergeCell ref="F30:J30"/>
    <mergeCell ref="F31:J31"/>
    <mergeCell ref="A39:D39"/>
    <mergeCell ref="O39:P39"/>
    <mergeCell ref="A46:O46"/>
    <mergeCell ref="G53:J53"/>
    <mergeCell ref="U54:AD54"/>
    <mergeCell ref="U13:AD13"/>
    <mergeCell ref="AA48:AB48"/>
    <mergeCell ref="AD23:AE23"/>
    <mergeCell ref="T16:V16"/>
    <mergeCell ref="AD19:AE19"/>
    <mergeCell ref="C38:I38"/>
    <mergeCell ref="C22:I22"/>
    <mergeCell ref="A36:C36"/>
    <mergeCell ref="G37:AA37"/>
    <mergeCell ref="A37:F37"/>
    <mergeCell ref="A27:D27"/>
    <mergeCell ref="K31:L31"/>
    <mergeCell ref="A20:C20"/>
    <mergeCell ref="G21:AA21"/>
    <mergeCell ref="U24:AD24"/>
    <mergeCell ref="AG48:AH48"/>
    <mergeCell ref="A21:F21"/>
    <mergeCell ref="A48:D48"/>
    <mergeCell ref="O48:P48"/>
    <mergeCell ref="AD48:AE48"/>
    <mergeCell ref="AG39:AH39"/>
    <mergeCell ref="X48:Y48"/>
    <mergeCell ref="A60:AL60"/>
    <mergeCell ref="G9:J9"/>
    <mergeCell ref="F12:J12"/>
    <mergeCell ref="F16:J16"/>
    <mergeCell ref="F23:J23"/>
    <mergeCell ref="F27:J27"/>
    <mergeCell ref="F39:J39"/>
    <mergeCell ref="O56:P56"/>
    <mergeCell ref="A57:C57"/>
    <mergeCell ref="AG58:AH58"/>
    <mergeCell ref="AA58:AB58"/>
    <mergeCell ref="X58:Y58"/>
    <mergeCell ref="T58:V58"/>
    <mergeCell ref="O58:P58"/>
    <mergeCell ref="AD58:AE58"/>
    <mergeCell ref="B58:K58"/>
    <mergeCell ref="A55:C55"/>
    <mergeCell ref="B56:K56"/>
    <mergeCell ref="AG56:AH56"/>
    <mergeCell ref="AD56:AE56"/>
    <mergeCell ref="AA56:AB56"/>
    <mergeCell ref="X56:Y56"/>
    <mergeCell ref="T56:V56"/>
    <mergeCell ref="A47:C47"/>
    <mergeCell ref="K48:L48"/>
    <mergeCell ref="T39:V39"/>
    <mergeCell ref="X39:Y39"/>
    <mergeCell ref="AA39:AB39"/>
    <mergeCell ref="AD39:AE39"/>
    <mergeCell ref="K39:L39"/>
    <mergeCell ref="F40:J40"/>
    <mergeCell ref="U40:X40"/>
    <mergeCell ref="F41:J41"/>
    <mergeCell ref="A34:C34"/>
    <mergeCell ref="B35:K35"/>
    <mergeCell ref="AG35:AH35"/>
    <mergeCell ref="AA35:AB35"/>
    <mergeCell ref="X35:Y35"/>
    <mergeCell ref="T35:V35"/>
    <mergeCell ref="O35:P35"/>
    <mergeCell ref="Q34:T34"/>
    <mergeCell ref="G33:J33"/>
    <mergeCell ref="O27:P27"/>
    <mergeCell ref="T27:V27"/>
    <mergeCell ref="X27:Y27"/>
    <mergeCell ref="AA27:AB27"/>
    <mergeCell ref="AD27:AE27"/>
    <mergeCell ref="AG27:AH27"/>
    <mergeCell ref="A23:D23"/>
    <mergeCell ref="A25:O25"/>
    <mergeCell ref="A26:C26"/>
    <mergeCell ref="O23:P23"/>
    <mergeCell ref="T23:V23"/>
    <mergeCell ref="K27:L27"/>
    <mergeCell ref="AA12:AB12"/>
    <mergeCell ref="O16:P16"/>
    <mergeCell ref="AG23:AH23"/>
    <mergeCell ref="X23:Y23"/>
    <mergeCell ref="AA23:AB23"/>
    <mergeCell ref="AA16:AB16"/>
    <mergeCell ref="AD16:AE16"/>
    <mergeCell ref="X19:Y19"/>
    <mergeCell ref="T19:V19"/>
    <mergeCell ref="AG16:AH16"/>
    <mergeCell ref="AD12:AE12"/>
    <mergeCell ref="A16:D16"/>
    <mergeCell ref="A18:C18"/>
    <mergeCell ref="B19:K19"/>
    <mergeCell ref="O19:P19"/>
    <mergeCell ref="AG19:AH19"/>
    <mergeCell ref="AG12:AH12"/>
    <mergeCell ref="A12:D12"/>
    <mergeCell ref="A14:O14"/>
    <mergeCell ref="A15:C15"/>
    <mergeCell ref="A10:C10"/>
    <mergeCell ref="A3:G3"/>
    <mergeCell ref="C11:I11"/>
    <mergeCell ref="O12:P12"/>
    <mergeCell ref="T12:V12"/>
    <mergeCell ref="I4:M4"/>
    <mergeCell ref="A4:G4"/>
    <mergeCell ref="A6:AL6"/>
    <mergeCell ref="F8:J8"/>
    <mergeCell ref="AA8:AB8"/>
    <mergeCell ref="I1:X1"/>
    <mergeCell ref="A1:G1"/>
    <mergeCell ref="I2:M2"/>
    <mergeCell ref="A2:G2"/>
    <mergeCell ref="I3:M3"/>
    <mergeCell ref="A9:F9"/>
    <mergeCell ref="A8:D8"/>
    <mergeCell ref="X12:Y12"/>
    <mergeCell ref="K12:L12"/>
    <mergeCell ref="K16:L16"/>
    <mergeCell ref="K23:L23"/>
    <mergeCell ref="K8:L8"/>
    <mergeCell ref="F17:J17"/>
    <mergeCell ref="X8:Y8"/>
    <mergeCell ref="O8:P8"/>
    <mergeCell ref="X16:Y16"/>
    <mergeCell ref="F13:J13"/>
    <mergeCell ref="F49:J49"/>
    <mergeCell ref="F50:J50"/>
    <mergeCell ref="F51:J51"/>
    <mergeCell ref="F52:J52"/>
    <mergeCell ref="U49:X49"/>
    <mergeCell ref="U50:AD50"/>
    <mergeCell ref="K52:L52"/>
    <mergeCell ref="U41:AD41"/>
    <mergeCell ref="F42:J42"/>
    <mergeCell ref="F43:J43"/>
    <mergeCell ref="K43:L43"/>
    <mergeCell ref="G45:J45"/>
    <mergeCell ref="F44:J44"/>
  </mergeCells>
  <pageMargins left="0.38" right="0.41" top="1" bottom="0.75" header="0.5" footer="0.5"/>
  <pageSetup paperSize="9" scale="22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 da Folha por Empregado</vt:lpstr>
      <vt:lpstr>'Relação da Folha por Empregado'!Area_de_impressao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2017-04-26T18:30:52Z</cp:lastPrinted>
  <dcterms:created xsi:type="dcterms:W3CDTF">2017-09-20T17:18:27Z</dcterms:created>
  <dcterms:modified xsi:type="dcterms:W3CDTF">2017-09-20T17:19:15Z</dcterms:modified>
</cp:coreProperties>
</file>