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bookViews>
    <workbookView xWindow="32772" yWindow="32772" windowWidth="20736" windowHeight="9732" tabRatio="445"/>
  </bookViews>
  <sheets>
    <sheet name="4 - RESULTADOS E DESEMP. OP" sheetId="17" r:id="rId1"/>
    <sheet name="7-DESEMPENHO ORÇAMENTÁRIO" sheetId="15" state="hidden" r:id="rId2"/>
    <sheet name="8- FISCALIZAÇÃO" sheetId="12" state="hidden" r:id="rId3"/>
  </sheets>
  <definedNames>
    <definedName name="_xlnm._FilterDatabase" localSheetId="0" hidden="1">'4 - RESULTADOS E DESEMP. OP'!$B$1:$R$20</definedName>
  </definedNames>
  <calcPr calcId="977461"/>
</workbook>
</file>

<file path=xl/calcChain.xml><?xml version="1.0" encoding="utf-8"?>
<calcChain xmlns="http://schemas.openxmlformats.org/spreadsheetml/2006/main">
  <c r="M19" i="17"/>
  <c r="Q20"/>
  <c r="P20"/>
  <c r="N20"/>
  <c r="L20"/>
  <c r="K20"/>
  <c r="O19"/>
  <c r="M18"/>
  <c r="O18"/>
  <c r="M17"/>
  <c r="O17"/>
  <c r="M16"/>
  <c r="O16"/>
  <c r="M15"/>
  <c r="O15"/>
  <c r="M14"/>
  <c r="O14"/>
  <c r="M13"/>
  <c r="O13"/>
  <c r="M12"/>
  <c r="O12"/>
  <c r="M11"/>
  <c r="O11"/>
  <c r="M10"/>
  <c r="O10"/>
  <c r="M9"/>
  <c r="O9"/>
  <c r="M8"/>
  <c r="O8"/>
  <c r="M7"/>
  <c r="O7"/>
  <c r="M6"/>
  <c r="O6"/>
  <c r="M5"/>
  <c r="O5"/>
  <c r="M20"/>
  <c r="O20"/>
</calcChain>
</file>

<file path=xl/comments1.xml><?xml version="1.0" encoding="utf-8"?>
<comments xmlns="http://schemas.openxmlformats.org/spreadsheetml/2006/main">
  <authors>
    <author>Tania Mara Chaves Daldegan</author>
    <author>Flavia Rios Costa</author>
  </authors>
  <commentList>
    <comment ref="G2" authorId="0">
      <text>
        <r>
          <rPr>
            <b/>
            <sz val="22"/>
            <color indexed="81"/>
            <rFont val="Segoe UI"/>
            <family val="2"/>
          </rPr>
          <t>Não é necessário destacar assuntos rotineiros, priorize as metas relevantes realizadas, de forma detalhada.</t>
        </r>
        <r>
          <rPr>
            <sz val="9"/>
            <color indexed="81"/>
            <rFont val="Segoe UI"/>
            <family val="2"/>
          </rPr>
          <t xml:space="preserve">
</t>
        </r>
      </text>
    </comment>
    <comment ref="H2" authorId="0">
      <text>
        <r>
          <rPr>
            <b/>
            <sz val="24"/>
            <color indexed="81"/>
            <rFont val="Segoe UI"/>
            <family val="2"/>
          </rPr>
          <t>Apresentar justificativas para as metas físicas realizadas em patamares inferiores a 80% do previsto.</t>
        </r>
        <r>
          <rPr>
            <sz val="24"/>
            <color indexed="81"/>
            <rFont val="Segoe UI"/>
            <family val="2"/>
          </rPr>
          <t xml:space="preserve">
</t>
        </r>
      </text>
    </comment>
    <comment ref="R2" authorId="0">
      <text>
        <r>
          <rPr>
            <b/>
            <sz val="16"/>
            <color indexed="81"/>
            <rFont val="Segoe UI"/>
            <family val="2"/>
          </rPr>
          <t xml:space="preserve">Apresentar justificativas para as metas financeiras executadas em patamares inferiores a 80% do previsto.
</t>
        </r>
      </text>
    </comment>
    <comment ref="D3" authorId="1">
      <text>
        <r>
          <rPr>
            <b/>
            <sz val="14"/>
            <color indexed="81"/>
            <rFont val="Tahoma"/>
            <family val="2"/>
          </rPr>
          <t xml:space="preserve">APENAS PARA CAU BÁSICOS
</t>
        </r>
      </text>
    </comment>
    <comment ref="K3" authorId="0">
      <text>
        <r>
          <rPr>
            <b/>
            <sz val="16"/>
            <color indexed="81"/>
            <rFont val="Segoe UI"/>
            <family val="2"/>
          </rPr>
          <t>A valor da última Programação aprovada em 2017.</t>
        </r>
        <r>
          <rPr>
            <sz val="16"/>
            <color indexed="81"/>
            <rFont val="Segoe UI"/>
            <family val="2"/>
          </rPr>
          <t xml:space="preserve">
</t>
        </r>
      </text>
    </comment>
    <comment ref="L3" authorId="0">
      <text>
        <r>
          <rPr>
            <b/>
            <sz val="20"/>
            <color indexed="81"/>
            <rFont val="Segoe UI"/>
            <family val="2"/>
          </rPr>
          <t>Verificar se o valor total é zero.</t>
        </r>
        <r>
          <rPr>
            <sz val="9"/>
            <color indexed="81"/>
            <rFont val="Segoe UI"/>
            <family val="2"/>
          </rPr>
          <t xml:space="preserve">
</t>
        </r>
      </text>
    </comment>
    <comment ref="M3" authorId="0">
      <text>
        <r>
          <rPr>
            <b/>
            <sz val="18"/>
            <color indexed="81"/>
            <rFont val="Segoe UI"/>
            <family val="2"/>
          </rPr>
          <t>O valor deverá seguir às orientações da Auditoria do CAU/BR e  com base nas informações lançadas no Siscont.net (Despesas Empenhadas).</t>
        </r>
        <r>
          <rPr>
            <b/>
            <sz val="9"/>
            <color indexed="81"/>
            <rFont val="Segoe UI"/>
            <family val="2"/>
          </rPr>
          <t xml:space="preserve">
</t>
        </r>
        <r>
          <rPr>
            <sz val="9"/>
            <color indexed="81"/>
            <rFont val="Segoe UI"/>
            <family val="2"/>
          </rPr>
          <t xml:space="preserve">
</t>
        </r>
      </text>
    </comment>
    <comment ref="N3" authorId="0">
      <text>
        <r>
          <rPr>
            <b/>
            <sz val="14"/>
            <color indexed="81"/>
            <rFont val="Segoe UI"/>
            <family val="2"/>
          </rPr>
          <t>O valor a ser utilizado deverá seguir às orientações da Auditoria do CAU/BR e  com base nas informações contábeis do Siscont.net (Despesas Empenhadas).</t>
        </r>
        <r>
          <rPr>
            <b/>
            <sz val="12"/>
            <color indexed="81"/>
            <rFont val="Segoe UI"/>
            <family val="2"/>
          </rPr>
          <t xml:space="preserve">
</t>
        </r>
      </text>
    </comment>
    <comment ref="P3" authorId="1">
      <text>
        <r>
          <rPr>
            <b/>
            <sz val="14"/>
            <color indexed="81"/>
            <rFont val="Tahoma"/>
            <family val="2"/>
          </rPr>
          <t xml:space="preserve">APENAS PARA CAU BÁSICOS
</t>
        </r>
      </text>
    </comment>
    <comment ref="Q4" authorId="0">
      <text>
        <r>
          <rPr>
            <b/>
            <sz val="14"/>
            <color indexed="81"/>
            <rFont val="Calibri"/>
            <family val="2"/>
          </rPr>
          <t>O valor a ser utilizado, com base nas informações contábeis do Sicon.net, deverá seguir às observações oferecidas pela Auditoria do CAU/BR.</t>
        </r>
      </text>
    </comment>
  </commentList>
</comments>
</file>

<file path=xl/sharedStrings.xml><?xml version="1.0" encoding="utf-8"?>
<sst xmlns="http://schemas.openxmlformats.org/spreadsheetml/2006/main" count="126" uniqueCount="94">
  <si>
    <t>Assegurar a eficácia no atendimento e no relacionamento com os arquitetos e urbanistas e a sociedade</t>
  </si>
  <si>
    <t>Assegurar a eficácia no relacionamento e comunicação com a sociedade</t>
  </si>
  <si>
    <t>Fomentar o acesso da sociedade à Arquitetura e Urbanismo</t>
  </si>
  <si>
    <t>Assegurar a sustentabilidade financeira</t>
  </si>
  <si>
    <t>Aprimorar e inovar os processos e as ações</t>
  </si>
  <si>
    <t>Desenvolver competências de dirigentes e colaboradores</t>
  </si>
  <si>
    <t>Ter sistemas de informação e infraestrutura que viabilizem a gestão e o atendimento dos arquitetos e urbanistas e a sociedade</t>
  </si>
  <si>
    <t xml:space="preserve">METAS FINANCEIRAS </t>
  </si>
  <si>
    <t>FA</t>
  </si>
  <si>
    <t>Denominação</t>
  </si>
  <si>
    <t>Total</t>
  </si>
  <si>
    <t>Programação Aprovada (A)</t>
  </si>
  <si>
    <t>Fundo de Apoio</t>
  </si>
  <si>
    <t>Objetivo Estratégico Principal (Mapa Estratégico)</t>
  </si>
  <si>
    <t xml:space="preserve">% de Execução </t>
  </si>
  <si>
    <t xml:space="preserve">
 ORIENTAÇÃO :   Este item será preenchido diretamente no módulo Gestão TCU com base nas informações importadas do Siscont.Net do sistema Implanta, que devem estar de acordo com as informações detalhadas no plano de ação. </t>
  </si>
  <si>
    <t xml:space="preserve">Descrever abaixo informações sobre a gestão das multas aplicadas em decorrência da atividade de fiscalização realizada pelo CAU/UF, contemplando: 
• demonstração da estrutura de controles da atividades de arrecadação das multas aplicadas destacando:   sistema para o gerenciamento; indicação sobre a estrutura para arrecadar as multas aplicadas (própria ou terceirizada); área responsável pela cobrança e pela inclusão dos inadimplentes na dívida ativa; demonstração das principais medidas gerenciais adotadas no exercício para a melhoria da gestão da arrecadação das multas aplicadas;
• número absoluto e percentual de processos de cobrança de multas que, em virtude dos prazos legais, estão com risco de prescrição, destacando as providências adotadas para reduzir esse risco;
• quantidade e montante de multas canceladas ou suspensas em instâncias administrativas nos últimos três anos, fazendo a relação percentual dos cancelamentos e suspensões com o total e montante das multas aplicadas em cada exercício;
• quantidade e montante de multas aplicadas nos últimos três anos, demonstrando os percentuais de arrecadação em relação às multas aplicadas.
</t>
  </si>
  <si>
    <t>* P/A</t>
  </si>
  <si>
    <t>Total Executado (R$)                                           ( D)</t>
  </si>
  <si>
    <r>
      <rPr>
        <b/>
        <sz val="20"/>
        <color indexed="9"/>
        <rFont val="Times New Roman"/>
        <family val="1"/>
      </rPr>
      <t xml:space="preserve"> 7. </t>
    </r>
    <r>
      <rPr>
        <b/>
        <sz val="20"/>
        <color indexed="9"/>
        <rFont val="Calibri"/>
        <family val="2"/>
      </rPr>
      <t>Desempenho Orçamentário</t>
    </r>
  </si>
  <si>
    <t>8- FISCALIZAÇÃO ( Gestão das multas aplicadas em decorrência da atividade de fiscalização)</t>
  </si>
  <si>
    <t xml:space="preserve">Não existe, demonstração da estrutura de controle das atividades de arrecadação, somente o acompanhamento pelo SICCAU e planilhas de fiscalização. E as cobranças são realizadas pelo jurídico. Existem dois processos de 2013 de cobrança de multas que, em virtude dos prazos legais, estão com risco de prescrição. Existem quarenta e sete suspenção ou cancelamento por ato administrativo ou regularização, referente ao montante de multas em instância administrativa nos últimos três anos. Cento e quarenta multas aplicadas por três aplicações de multas. </t>
  </si>
  <si>
    <t>4- AÇÕES/RESULTADOS (PROJETOS/ ATIVIDADES) 2017:</t>
  </si>
  <si>
    <t>Unidade Organizacional</t>
  </si>
  <si>
    <t>METAS FÍSICAS REALIZADAS EM 2017</t>
  </si>
  <si>
    <t>RESULTADOS ALCANÇADOS EM 2017</t>
  </si>
  <si>
    <t>Justificativa dos resultados não alcançados frente aos aprovados no Plano de ação de 2017.</t>
  </si>
  <si>
    <t xml:space="preserve">Justificativa para as metas físicas não realizadas frente as aprovadas no Plano de ação de 2017. </t>
  </si>
  <si>
    <t>Justificativas para as metas financeiras não executadas</t>
  </si>
  <si>
    <t>Total Aprovado + Transposição
(R$)  (C=A+B)</t>
  </si>
  <si>
    <t>As informações de referência, quanto à programação aprovada, devem estar em conformidade com as da última Reprogramação aprovada  para 2017 e constantes do Siscont.net.</t>
  </si>
  <si>
    <t xml:space="preserve">Comissão Exercício Profissional - CEP </t>
  </si>
  <si>
    <t>Comissão de Ensino e Formação - CEF</t>
  </si>
  <si>
    <t>Presidência</t>
  </si>
  <si>
    <t>Comissão Eleitoral</t>
  </si>
  <si>
    <t>P</t>
  </si>
  <si>
    <t>A</t>
  </si>
  <si>
    <t>Cauniversitário</t>
  </si>
  <si>
    <t>Capacitação</t>
  </si>
  <si>
    <t>Atendimento</t>
  </si>
  <si>
    <t>Manutenção das rotinas administrativas do CAU/AL</t>
  </si>
  <si>
    <t>Fiscalização sistemática</t>
  </si>
  <si>
    <t>Ações de suprimento a demanda de deslocamento de pessoal</t>
  </si>
  <si>
    <t>Aporte ao centro de serviços compartilhados - CSC</t>
  </si>
  <si>
    <t>Contribuição ao fundo nacional de apoio aos CAU/CAUFS</t>
  </si>
  <si>
    <t>Estimular o conhecimento, o uso de processos criativos e a difusão das melhores práticas em arquitetura e urbanismo</t>
  </si>
  <si>
    <t>Tornar a fiscalização um vetor de melhoria do exercício da arquitetura e urbanismo</t>
  </si>
  <si>
    <t>Transposição   
(B)</t>
  </si>
  <si>
    <t>320 estudantes capacitados em 02 IES: UFAL e UNIT.</t>
  </si>
  <si>
    <t xml:space="preserve">03 cursos de tabela de honorários na UFAL Arapiraca;
02 Participações da SEMANAU UFAL Arapiraca para tratar sobre atribuição e ética profissional;
02 Apresentações do ATHIS (UFAL E UNIT);
Totalizando 320 estudantes capacitados e treinados. </t>
  </si>
  <si>
    <t>Comissão de Exercício Profissional - CEP/AL</t>
  </si>
  <si>
    <t>Sou Arquiteto! E Agora ?</t>
  </si>
  <si>
    <t>100 profissionais e estudantes capacitados</t>
  </si>
  <si>
    <t>Dia do Arquiteto
(Prêmio TFG)</t>
  </si>
  <si>
    <t>Participação de 90 profissionais e estudantes</t>
  </si>
  <si>
    <t>Capacitação de 02 funcionários, do total 06.</t>
  </si>
  <si>
    <t xml:space="preserve">Os cursos  de capacitação escolhidos pela alta gestão, mais o custo de diárias e passagens, consumiram cerca de 76% do orçamento. Por isso, para 2017, houve a priorização de 02 funcionários em 2017.  </t>
  </si>
  <si>
    <t>p</t>
  </si>
  <si>
    <t>Comunicação - Plano de mídia</t>
  </si>
  <si>
    <t xml:space="preserve">30 Produções de matérias no site do CAU/AL;
09 inserções em TVs;
19 inserções em Jornais Impressos;
32 Inserções Sites de notícias;
03 entrevistas Rádios;
 </t>
  </si>
  <si>
    <t>Total de 63 inserções em mídia, todas espontânea, totalizando um valor de R$ 193.324,92, sendo o melhor ano em comunicação,  melhoria da imagem do CAU/AL junto a sociedade e ajudando a esclarecer qual o papel do Conselho e do Arquiteto para sociedade;</t>
  </si>
  <si>
    <t>Funcionamento da sede do CAU/AL</t>
  </si>
  <si>
    <t>Demandas de deslocamento dos funcionários e conselheiros do CAU/AL atendidas.</t>
  </si>
  <si>
    <t>Contribuição com 100% da cota parte do CAU/AL</t>
  </si>
  <si>
    <t xml:space="preserve">Contribuição realizada. </t>
  </si>
  <si>
    <t>Reserva de Contingência</t>
  </si>
  <si>
    <t>Custeamento 100% das demandas não planejadas no período de 1 ano.</t>
  </si>
  <si>
    <t>Custeamento faz das demandas não planejadas no período.</t>
  </si>
  <si>
    <t>Assistência Técnica em habitação de Interesse Social - ATHIS</t>
  </si>
  <si>
    <t>Seleção de 02 profissionais através de edital público (edital n. 02/2017 CAU/AL).</t>
  </si>
  <si>
    <t>Processo Eleitoral 2017</t>
  </si>
  <si>
    <t>Processo eleitoral realizado.</t>
  </si>
  <si>
    <t xml:space="preserve">Participação de 01 treinamento no CAU/BR;
02 inserções em mídia empresa;
Inscrição de 02 chapas;
</t>
  </si>
  <si>
    <t>Compra de 12 mesas e 45 cadeiras para o auditório;
Compra de 02 Notbooks;
01 TV para sala de reunião.</t>
  </si>
  <si>
    <t xml:space="preserve">O processo de aquisição de equipamento começou no segundo semestre de 2017. Pelo curto espaço de tempo, optou-se pela adesão a registro de preços, tentativa frustrada. Porém, realizamos a compra de 02 notbooks de forma a equipar o auditório e a sala de reuniões., e 01 Tv para a sala de reuniões. </t>
  </si>
  <si>
    <t>X</t>
  </si>
  <si>
    <t>Capacitação do Gerente administrativo no Portal de compras do Governo Federal;
capacitação do Diretor Geral no curso do sistema Implanta, módulo de compras, passagens e diárias.
Ambos os cursos realizados em Brasília - DF.</t>
  </si>
  <si>
    <t>Suporte administrativo para o setor de atendimento, com 5.700 atendimentos em 2017;
Suporte ao setor de fiscalização, com 306 obras e 1.530 atividades técnicas fiscalizadas;
Contratos em ordem; 
Suporte à reuniões de Comissões e Plenárias;
Compras e despesas ordinárias em perfeito ordenamento</t>
  </si>
  <si>
    <t>306 obras fiscalizadas;
1530 atividades técnicas fiscalizadas;
14 cidades com presença da fiscalização;
Apuração de 16 denúncias; 
342 atendimento à dúvidas quanto aos processos de fiscalização;
Fiscalização da CASA COR ALAGOAS: 50 ambientes;
Fiscalização de 03 eventos de Réveillons.</t>
  </si>
  <si>
    <t>Realização de 03 visitas de divulgação as faculdades participantes do Prêmio Zélia Maia Nobre, para estimular, difundir e incentivar a participação dos formandos em concursos de projeto de arquitetura, totalizando cerca 85 estudantes;
Realização do Prêmio Zélia Maia obre em excelência no TFG, com a premiação de  01 primeiro colocado, 01 segundo colocado , 01 terceiro colocado e 01 menção honrosa, com a entrega de prêmio em dinheiro e bolsas de estudos de pós graduações para os 02 primeiros colocados, conforme edital publicado;
 Evento de confraternização do  dia do arquiteto, para 150 pessoas
Solenidade de diplomação dos novos conselheiros - gestão 2018-2020.</t>
  </si>
  <si>
    <t xml:space="preserve">5.700 atendimentos. Por ordem de demanda, tivemos em primeiro colocado através do uso de telefone, totalizando 2.208 contatos. Em segundo lugar com 1.751 atendimentos, foi através do Sistema de Informação e Comunicação do CAU (SICCAU). Em sequência veio 738 atendimentos realizados de forma presencial na sede, 701 por e-mail, 270 através da ferramenta whatsapp, 27 pelo facebook. </t>
  </si>
  <si>
    <t xml:space="preserve">Contratação de 02 profissionais;
pagamento de Honorários pela Tabela de Honorários do CAU;
Atuação em comunidades atingidas pelas chuvas - Decreto emergencial;
Contratação de até 740m² em projetos;
</t>
  </si>
  <si>
    <t xml:space="preserve">Valor Previsto 
(R$) </t>
  </si>
  <si>
    <t xml:space="preserve">Valor Executado 
(R$) </t>
  </si>
  <si>
    <t xml:space="preserve">Os cursos  de capacitação escolhidos pela alta gestão, mais o custo de diárias e passagens, consumiram cerca de 76% do orçamento. Houve a priorização de 02 funcionários em 2017.  </t>
  </si>
  <si>
    <t xml:space="preserve">Ampliação das instalações da sede </t>
  </si>
  <si>
    <t>Preencher informação</t>
  </si>
  <si>
    <t>Fiscalização sistemática realizadas;
Apuração de denuncias;
Reuniões com prefeituras;
Envio de ofícios a prefeituras com indícios de irregularidades;
Fiscalização de eventos;</t>
  </si>
  <si>
    <t>Atendimento as demandas de deslocamento dos funcionários e conselheiros do CAU/AL solicitadas.</t>
  </si>
  <si>
    <t>Compra de mobiliário e troca de todos os computadores.</t>
  </si>
  <si>
    <t>Previsto para realização no segundo semestre de 2017, porém, com o advento das eleições, a presidencia decidiu não executar a ação.</t>
  </si>
  <si>
    <t>Ampliação da sede, com a criação de mais 02 salas e 01 arquivo, ficou para 2018 devido ao processo eleitoral, uma estratégia da presidência. O processo de aquisição de equipamentos (11 computadores) começou no segundo semestre de 2017. Pelo curto espaço de tempo, optou-se pela adesão a registro de preços, tentativa frustrada. Porém, realizamos a compra de 02 notbooks de forma a equipar o auditório e a sala de reuniões e 01 Tv para a sala de reuniões.</t>
  </si>
  <si>
    <t xml:space="preserve">Nos valores estavam previstos pagamentos de diárias para a visita as IES no interior do estado. Houve a necessidade de se mandar apenas 01 funcionário. </t>
  </si>
  <si>
    <t>Participação de 01 treinamento no CAU/BR com recurso oriundo da atividade "Ações de suprimento a demanda de deslocamento de pessoal", uma vez que a reformulação orçamentária para criação de centro de custo específico só foi concluída após o treinamento.</t>
  </si>
</sst>
</file>

<file path=xl/styles.xml><?xml version="1.0" encoding="utf-8"?>
<styleSheet xmlns="http://schemas.openxmlformats.org/spreadsheetml/2006/main">
  <numFmts count="5">
    <numFmt numFmtId="170" formatCode="_(* #,##0.00_);_(* \(#,##0.00\);_(* &quot;-&quot;??_);_(@_)"/>
    <numFmt numFmtId="172" formatCode="_-* #,##0_-;\-* #,##0_-;_-* &quot;-&quot;??_-;_-@_-"/>
    <numFmt numFmtId="174" formatCode="0.0"/>
    <numFmt numFmtId="175" formatCode="_(* #,##0_);_(* \(#,##0\);_(* &quot;-&quot;??_);_(@_)"/>
    <numFmt numFmtId="176" formatCode="_(* #,##0.0_);_(* \(#,##0.0\);_(* &quot;-&quot;??_);_(@_)"/>
  </numFmts>
  <fonts count="34">
    <font>
      <sz val="11"/>
      <color theme="1"/>
      <name val="Calibri"/>
      <family val="2"/>
      <scheme val="minor"/>
    </font>
    <font>
      <b/>
      <sz val="14"/>
      <color indexed="81"/>
      <name val="Tahoma"/>
      <family val="2"/>
    </font>
    <font>
      <b/>
      <sz val="20"/>
      <color indexed="9"/>
      <name val="Times New Roman"/>
      <family val="1"/>
    </font>
    <font>
      <b/>
      <sz val="20"/>
      <color indexed="9"/>
      <name val="Calibri"/>
      <family val="2"/>
    </font>
    <font>
      <b/>
      <sz val="16"/>
      <color indexed="81"/>
      <name val="Segoe UI"/>
      <family val="2"/>
    </font>
    <font>
      <sz val="9"/>
      <color indexed="81"/>
      <name val="Segoe UI"/>
      <family val="2"/>
    </font>
    <font>
      <b/>
      <sz val="20"/>
      <color indexed="81"/>
      <name val="Segoe UI"/>
      <family val="2"/>
    </font>
    <font>
      <b/>
      <sz val="12"/>
      <color indexed="81"/>
      <name val="Segoe UI"/>
      <family val="2"/>
    </font>
    <font>
      <b/>
      <sz val="18"/>
      <color indexed="81"/>
      <name val="Segoe UI"/>
      <family val="2"/>
    </font>
    <font>
      <b/>
      <sz val="14"/>
      <color indexed="81"/>
      <name val="Segoe UI"/>
      <family val="2"/>
    </font>
    <font>
      <sz val="16"/>
      <color indexed="81"/>
      <name val="Segoe UI"/>
      <family val="2"/>
    </font>
    <font>
      <b/>
      <sz val="9"/>
      <color indexed="81"/>
      <name val="Segoe UI"/>
      <family val="2"/>
    </font>
    <font>
      <b/>
      <sz val="22"/>
      <color indexed="81"/>
      <name val="Segoe UI"/>
      <family val="2"/>
    </font>
    <font>
      <b/>
      <sz val="14"/>
      <color indexed="81"/>
      <name val="Calibri"/>
      <family val="2"/>
    </font>
    <font>
      <b/>
      <sz val="24"/>
      <color indexed="81"/>
      <name val="Segoe UI"/>
      <family val="2"/>
    </font>
    <font>
      <sz val="24"/>
      <color indexed="81"/>
      <name val="Segoe UI"/>
      <family val="2"/>
    </font>
    <font>
      <sz val="14"/>
      <name val="Arial"/>
      <family val="2"/>
    </font>
    <font>
      <sz val="18"/>
      <name val="Arial"/>
      <family val="2"/>
    </font>
    <font>
      <sz val="20"/>
      <name val="Arial"/>
      <family val="2"/>
    </font>
    <font>
      <sz val="11"/>
      <color theme="1"/>
      <name val="Calibri"/>
      <family val="2"/>
      <scheme val="minor"/>
    </font>
    <font>
      <b/>
      <sz val="20"/>
      <color theme="1"/>
      <name val="Calibri"/>
      <family val="2"/>
      <scheme val="minor"/>
    </font>
    <font>
      <sz val="20"/>
      <color theme="1"/>
      <name val="Calibri"/>
      <family val="2"/>
      <scheme val="minor"/>
    </font>
    <font>
      <b/>
      <sz val="20"/>
      <color theme="0" tint="-4.9989318521683403E-2"/>
      <name val="Calibri"/>
      <family val="2"/>
      <scheme val="minor"/>
    </font>
    <font>
      <b/>
      <sz val="28"/>
      <color theme="0" tint="-4.9989318521683403E-2"/>
      <name val="Calibri"/>
      <family val="2"/>
      <scheme val="minor"/>
    </font>
    <font>
      <sz val="20"/>
      <name val="Calibri"/>
      <family val="2"/>
      <scheme val="minor"/>
    </font>
    <font>
      <b/>
      <sz val="18"/>
      <color theme="1"/>
      <name val="Calibri"/>
      <family val="2"/>
      <scheme val="minor"/>
    </font>
    <font>
      <b/>
      <sz val="20"/>
      <color theme="0"/>
      <name val="Calibri"/>
      <family val="2"/>
      <scheme val="minor"/>
    </font>
    <font>
      <b/>
      <sz val="18"/>
      <color rgb="FFFF0000"/>
      <name val="Calibri"/>
      <family val="2"/>
      <scheme val="minor"/>
    </font>
    <font>
      <sz val="18"/>
      <color theme="1"/>
      <name val="Calibri"/>
      <family val="2"/>
      <scheme val="minor"/>
    </font>
    <font>
      <b/>
      <sz val="18"/>
      <name val="Calibri"/>
      <family val="2"/>
      <scheme val="minor"/>
    </font>
    <font>
      <sz val="26"/>
      <name val="Calibri"/>
      <family val="2"/>
      <scheme val="minor"/>
    </font>
    <font>
      <sz val="14"/>
      <name val="Calibri"/>
      <family val="2"/>
      <scheme val="minor"/>
    </font>
    <font>
      <b/>
      <sz val="20"/>
      <color rgb="FF008080"/>
      <name val="Calibri"/>
      <family val="2"/>
      <scheme val="minor"/>
    </font>
    <font>
      <sz val="11"/>
      <color rgb="FF00808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8080"/>
        <bgColor indexed="64"/>
      </patternFill>
    </fill>
    <fill>
      <patternFill patternType="solid">
        <fgColor theme="7" tint="0.79998168889431442"/>
        <bgColor indexed="64"/>
      </patternFill>
    </fill>
  </fills>
  <borders count="37">
    <border>
      <left/>
      <right/>
      <top/>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right/>
      <top style="thick">
        <color rgb="FFA6A6A6"/>
      </top>
      <bottom/>
      <diagonal/>
    </border>
    <border>
      <left style="medium">
        <color indexed="64"/>
      </left>
      <right/>
      <top style="medium">
        <color indexed="64"/>
      </top>
      <bottom style="thick">
        <color rgb="FFA6A6A6"/>
      </bottom>
      <diagonal/>
    </border>
    <border>
      <left/>
      <right/>
      <top style="medium">
        <color indexed="64"/>
      </top>
      <bottom style="thick">
        <color rgb="FFA6A6A6"/>
      </bottom>
      <diagonal/>
    </border>
    <border>
      <left/>
      <right style="medium">
        <color indexed="64"/>
      </right>
      <top style="medium">
        <color indexed="64"/>
      </top>
      <bottom style="thick">
        <color rgb="FFA6A6A6"/>
      </bottom>
      <diagonal/>
    </border>
    <border>
      <left style="medium">
        <color indexed="64"/>
      </left>
      <right/>
      <top style="thick">
        <color rgb="FFA6A6A6"/>
      </top>
      <bottom style="thick">
        <color rgb="FFA6A6A6"/>
      </bottom>
      <diagonal/>
    </border>
    <border>
      <left/>
      <right/>
      <top style="thick">
        <color rgb="FFA6A6A6"/>
      </top>
      <bottom style="thick">
        <color rgb="FFA6A6A6"/>
      </bottom>
      <diagonal/>
    </border>
    <border>
      <left/>
      <right style="medium">
        <color indexed="64"/>
      </right>
      <top style="thick">
        <color rgb="FFA6A6A6"/>
      </top>
      <bottom style="thick">
        <color rgb="FFA6A6A6"/>
      </bottom>
      <diagonal/>
    </border>
    <border>
      <left style="medium">
        <color indexed="64"/>
      </left>
      <right/>
      <top style="thick">
        <color rgb="FFA6A6A6"/>
      </top>
      <bottom/>
      <diagonal/>
    </border>
    <border>
      <left/>
      <right style="medium">
        <color indexed="64"/>
      </right>
      <top style="thick">
        <color rgb="FFA6A6A6"/>
      </top>
      <bottom/>
      <diagonal/>
    </border>
  </borders>
  <cellStyleXfs count="2">
    <xf numFmtId="0" fontId="0" fillId="0" borderId="0"/>
    <xf numFmtId="170" fontId="19" fillId="0" borderId="0" applyFont="0" applyFill="0" applyBorder="0" applyAlignment="0" applyProtection="0"/>
  </cellStyleXfs>
  <cellXfs count="83">
    <xf numFmtId="0" fontId="0" fillId="0" borderId="0" xfId="0"/>
    <xf numFmtId="0" fontId="0" fillId="2" borderId="0" xfId="0" applyFill="1"/>
    <xf numFmtId="0" fontId="0" fillId="2" borderId="0" xfId="0" applyFill="1" applyAlignment="1">
      <alignment horizontal="center"/>
    </xf>
    <xf numFmtId="0" fontId="0" fillId="0" borderId="0" xfId="0" applyAlignment="1">
      <alignment horizontal="center"/>
    </xf>
    <xf numFmtId="172" fontId="19" fillId="2" borderId="0" xfId="1" applyNumberFormat="1" applyFont="1" applyFill="1" applyAlignment="1">
      <alignment horizontal="right"/>
    </xf>
    <xf numFmtId="0" fontId="0" fillId="2" borderId="0" xfId="0" applyFont="1" applyFill="1" applyBorder="1" applyAlignment="1">
      <alignment horizontal="left" vertical="center" wrapText="1" indent="1"/>
    </xf>
    <xf numFmtId="0" fontId="20" fillId="3" borderId="1" xfId="0" applyFont="1" applyFill="1" applyBorder="1"/>
    <xf numFmtId="172" fontId="20" fillId="3" borderId="1" xfId="1" applyNumberFormat="1" applyFont="1" applyFill="1" applyBorder="1"/>
    <xf numFmtId="172" fontId="20" fillId="3" borderId="1" xfId="1" applyNumberFormat="1" applyFont="1" applyFill="1" applyBorder="1" applyAlignment="1">
      <alignment horizontal="right"/>
    </xf>
    <xf numFmtId="0" fontId="21" fillId="2" borderId="0" xfId="0" applyFont="1" applyFill="1"/>
    <xf numFmtId="172" fontId="22" fillId="4" borderId="2" xfId="1" applyNumberFormat="1" applyFont="1" applyFill="1" applyBorder="1" applyAlignment="1">
      <alignment horizontal="center" vertical="center" wrapText="1"/>
    </xf>
    <xf numFmtId="0" fontId="20" fillId="3" borderId="1" xfId="0" applyFont="1" applyFill="1" applyBorder="1" applyAlignment="1">
      <alignment horizontal="center"/>
    </xf>
    <xf numFmtId="172" fontId="19" fillId="2" borderId="0" xfId="1" applyNumberFormat="1" applyFont="1" applyFill="1"/>
    <xf numFmtId="175" fontId="23" fillId="4" borderId="3" xfId="1" applyNumberFormat="1" applyFont="1" applyFill="1" applyBorder="1" applyAlignment="1">
      <alignment horizontal="center" vertical="center" wrapText="1"/>
    </xf>
    <xf numFmtId="175" fontId="23" fillId="4" borderId="3" xfId="1" applyNumberFormat="1" applyFont="1" applyFill="1" applyBorder="1" applyAlignment="1">
      <alignment horizontal="left" vertical="center" wrapText="1"/>
    </xf>
    <xf numFmtId="176" fontId="23" fillId="4" borderId="3" xfId="1" applyNumberFormat="1" applyFont="1" applyFill="1" applyBorder="1" applyAlignment="1">
      <alignment horizontal="center" vertical="center" wrapText="1"/>
    </xf>
    <xf numFmtId="0" fontId="22" fillId="4" borderId="3" xfId="0" applyFont="1" applyFill="1" applyBorder="1" applyAlignment="1">
      <alignment horizontal="center" vertical="center" wrapText="1"/>
    </xf>
    <xf numFmtId="170" fontId="23" fillId="4" borderId="3" xfId="1" applyNumberFormat="1" applyFont="1" applyFill="1" applyBorder="1" applyAlignment="1">
      <alignment horizontal="center" vertical="center" wrapText="1"/>
    </xf>
    <xf numFmtId="0" fontId="24" fillId="0" borderId="4" xfId="0" applyFont="1" applyFill="1" applyBorder="1" applyAlignment="1">
      <alignment vertical="center" wrapText="1" readingOrder="1"/>
    </xf>
    <xf numFmtId="0" fontId="24" fillId="0" borderId="4" xfId="0" applyFont="1" applyFill="1" applyBorder="1" applyAlignment="1">
      <alignment horizontal="justify" vertical="center"/>
    </xf>
    <xf numFmtId="0" fontId="24" fillId="0" borderId="4" xfId="0" applyFont="1" applyFill="1" applyBorder="1" applyAlignment="1">
      <alignment horizontal="center" vertical="center" wrapText="1" readingOrder="1"/>
    </xf>
    <xf numFmtId="0" fontId="24" fillId="0" borderId="4" xfId="0" applyFont="1" applyFill="1" applyBorder="1" applyAlignment="1" applyProtection="1">
      <alignment vertical="center" wrapText="1" readingOrder="1"/>
    </xf>
    <xf numFmtId="175" fontId="24" fillId="0" borderId="4" xfId="1" applyNumberFormat="1" applyFont="1" applyFill="1" applyBorder="1" applyAlignment="1" applyProtection="1">
      <alignment vertical="center" wrapText="1"/>
      <protection locked="0"/>
    </xf>
    <xf numFmtId="175" fontId="18" fillId="0" borderId="4" xfId="1" applyNumberFormat="1" applyFont="1" applyFill="1" applyBorder="1" applyAlignment="1">
      <alignment vertical="center" wrapText="1" readingOrder="1"/>
    </xf>
    <xf numFmtId="174" fontId="18" fillId="0" borderId="4" xfId="0" applyNumberFormat="1" applyFont="1" applyFill="1" applyBorder="1" applyAlignment="1">
      <alignment vertical="center" wrapText="1" readingOrder="1"/>
    </xf>
    <xf numFmtId="175" fontId="16" fillId="0" borderId="4" xfId="1" applyNumberFormat="1" applyFont="1" applyFill="1" applyBorder="1" applyAlignment="1">
      <alignment vertical="center" wrapText="1" readingOrder="1"/>
    </xf>
    <xf numFmtId="0" fontId="30" fillId="0" borderId="4" xfId="0" applyFont="1" applyFill="1" applyBorder="1" applyAlignment="1">
      <alignment horizontal="center" vertical="center" wrapText="1" readingOrder="1"/>
    </xf>
    <xf numFmtId="0" fontId="24" fillId="0" borderId="4" xfId="0" applyFont="1" applyFill="1" applyBorder="1" applyAlignment="1" applyProtection="1">
      <alignment vertical="center" wrapText="1"/>
      <protection locked="0"/>
    </xf>
    <xf numFmtId="0" fontId="24" fillId="0" borderId="4" xfId="0" applyFont="1" applyFill="1" applyBorder="1" applyAlignment="1">
      <alignment horizontal="center" vertical="center" wrapText="1"/>
    </xf>
    <xf numFmtId="0" fontId="31" fillId="0" borderId="4" xfId="0" applyFont="1" applyFill="1" applyBorder="1" applyAlignment="1">
      <alignment vertical="center"/>
    </xf>
    <xf numFmtId="0" fontId="31" fillId="0" borderId="4" xfId="0" applyFont="1" applyFill="1" applyBorder="1" applyAlignment="1">
      <alignment vertical="center" wrapText="1"/>
    </xf>
    <xf numFmtId="0" fontId="31" fillId="0" borderId="4" xfId="0" applyFont="1" applyFill="1" applyBorder="1"/>
    <xf numFmtId="0" fontId="24" fillId="0" borderId="4" xfId="0" applyFont="1" applyFill="1" applyBorder="1" applyAlignment="1">
      <alignment horizontal="left" vertical="center" wrapText="1" readingOrder="1"/>
    </xf>
    <xf numFmtId="175" fontId="17" fillId="0" borderId="4" xfId="1" applyNumberFormat="1" applyFont="1" applyFill="1" applyBorder="1" applyAlignment="1">
      <alignment vertical="center" wrapText="1" readingOrder="1"/>
    </xf>
    <xf numFmtId="0" fontId="24" fillId="0" borderId="4" xfId="0" applyFont="1" applyFill="1" applyBorder="1" applyAlignment="1" applyProtection="1">
      <alignment horizontal="left" vertical="center" wrapText="1" readingOrder="1"/>
    </xf>
    <xf numFmtId="0" fontId="16" fillId="0" borderId="4" xfId="0" applyFont="1" applyFill="1" applyBorder="1" applyAlignment="1">
      <alignment horizontal="center" vertical="center" wrapText="1"/>
    </xf>
    <xf numFmtId="0" fontId="24" fillId="0" borderId="26" xfId="0" applyFont="1" applyFill="1" applyBorder="1" applyAlignment="1" applyProtection="1">
      <alignment horizontal="left" vertical="center" wrapText="1"/>
      <protection locked="0"/>
    </xf>
    <xf numFmtId="0" fontId="22" fillId="4" borderId="2" xfId="0" applyFont="1" applyFill="1" applyBorder="1" applyAlignment="1">
      <alignment horizontal="center" vertical="center" wrapText="1"/>
    </xf>
    <xf numFmtId="0" fontId="22" fillId="4" borderId="3" xfId="0" applyFont="1" applyFill="1" applyBorder="1" applyAlignment="1">
      <alignment horizontal="center" vertical="center" wrapText="1"/>
    </xf>
    <xf numFmtId="172" fontId="22" fillId="4" borderId="15" xfId="1" applyNumberFormat="1" applyFont="1" applyFill="1" applyBorder="1" applyAlignment="1">
      <alignment horizontal="right" vertical="center" wrapText="1"/>
    </xf>
    <xf numFmtId="172" fontId="22" fillId="4" borderId="16" xfId="1" applyNumberFormat="1" applyFont="1" applyFill="1" applyBorder="1" applyAlignment="1">
      <alignment horizontal="right" vertical="center" wrapText="1"/>
    </xf>
    <xf numFmtId="172" fontId="22" fillId="4" borderId="12" xfId="1" applyNumberFormat="1" applyFont="1" applyFill="1" applyBorder="1" applyAlignment="1">
      <alignment horizontal="center" vertical="center" wrapText="1"/>
    </xf>
    <xf numFmtId="172" fontId="22" fillId="4" borderId="13" xfId="1" applyNumberFormat="1" applyFont="1" applyFill="1" applyBorder="1" applyAlignment="1">
      <alignment horizontal="center" vertical="center" wrapText="1"/>
    </xf>
    <xf numFmtId="172" fontId="22" fillId="4" borderId="14" xfId="1" applyNumberFormat="1" applyFont="1" applyFill="1" applyBorder="1" applyAlignment="1">
      <alignment horizontal="center" vertical="center" wrapText="1"/>
    </xf>
    <xf numFmtId="0" fontId="32" fillId="4" borderId="16" xfId="0" applyFont="1" applyFill="1" applyBorder="1" applyAlignment="1">
      <alignment wrapText="1"/>
    </xf>
    <xf numFmtId="0" fontId="33" fillId="4" borderId="16" xfId="0" applyFont="1" applyFill="1" applyBorder="1" applyAlignment="1">
      <alignment wrapText="1"/>
    </xf>
    <xf numFmtId="0" fontId="33" fillId="4" borderId="27" xfId="0" applyFont="1" applyFill="1" applyBorder="1" applyAlignment="1">
      <alignment wrapText="1"/>
    </xf>
    <xf numFmtId="0" fontId="20" fillId="5" borderId="5" xfId="0" applyFont="1" applyFill="1" applyBorder="1" applyAlignment="1">
      <alignment horizontal="center" vertical="center" wrapText="1"/>
    </xf>
    <xf numFmtId="0" fontId="20" fillId="5" borderId="6" xfId="0" applyFont="1" applyFill="1" applyBorder="1" applyAlignment="1">
      <alignment horizontal="center" vertical="center" wrapText="1"/>
    </xf>
    <xf numFmtId="172" fontId="22" fillId="4" borderId="4" xfId="1" applyNumberFormat="1" applyFont="1" applyFill="1" applyBorder="1" applyAlignment="1">
      <alignment horizontal="center" vertical="center" wrapText="1"/>
    </xf>
    <xf numFmtId="0" fontId="20" fillId="5" borderId="7" xfId="0" applyFont="1" applyFill="1" applyBorder="1" applyAlignment="1">
      <alignment horizontal="center" vertical="center" wrapText="1"/>
    </xf>
    <xf numFmtId="0" fontId="20" fillId="5" borderId="8" xfId="0" applyFont="1" applyFill="1" applyBorder="1" applyAlignment="1">
      <alignment horizontal="center" vertical="center" wrapText="1"/>
    </xf>
    <xf numFmtId="172" fontId="22" fillId="4" borderId="9" xfId="1" applyNumberFormat="1" applyFont="1" applyFill="1" applyBorder="1" applyAlignment="1">
      <alignment horizontal="center" vertical="center" wrapText="1"/>
    </xf>
    <xf numFmtId="172" fontId="22" fillId="4" borderId="10" xfId="1" applyNumberFormat="1" applyFont="1" applyFill="1" applyBorder="1" applyAlignment="1">
      <alignment horizontal="center" vertical="center" wrapText="1"/>
    </xf>
    <xf numFmtId="172" fontId="22" fillId="4" borderId="11" xfId="1" applyNumberFormat="1" applyFont="1" applyFill="1" applyBorder="1" applyAlignment="1">
      <alignment horizontal="center" vertical="center" wrapText="1"/>
    </xf>
    <xf numFmtId="0" fontId="25" fillId="0" borderId="5" xfId="0" applyFont="1" applyBorder="1" applyAlignment="1">
      <alignment horizontal="center" vertical="center" wrapText="1"/>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0" borderId="6" xfId="0" applyFont="1" applyBorder="1" applyAlignment="1">
      <alignment horizontal="center" vertical="center"/>
    </xf>
    <xf numFmtId="0" fontId="25" fillId="0" borderId="0" xfId="0" applyFont="1" applyBorder="1" applyAlignment="1">
      <alignment horizontal="center" vertical="center"/>
    </xf>
    <xf numFmtId="0" fontId="25" fillId="0" borderId="19"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3" fillId="4" borderId="23" xfId="0" applyFont="1" applyFill="1" applyBorder="1" applyAlignment="1">
      <alignment horizontal="center" vertical="center"/>
    </xf>
    <xf numFmtId="0" fontId="26" fillId="4" borderId="24" xfId="0" applyFont="1" applyFill="1" applyBorder="1" applyAlignment="1">
      <alignment horizontal="center" vertical="center"/>
    </xf>
    <xf numFmtId="0" fontId="26" fillId="4" borderId="25" xfId="0" applyFont="1" applyFill="1" applyBorder="1" applyAlignment="1">
      <alignment horizontal="center" vertical="center"/>
    </xf>
    <xf numFmtId="0" fontId="27" fillId="2" borderId="6" xfId="0" applyFont="1" applyFill="1" applyBorder="1" applyAlignment="1">
      <alignment horizontal="left" vertical="center" wrapText="1" indent="1"/>
    </xf>
    <xf numFmtId="0" fontId="28" fillId="2" borderId="0" xfId="0" applyFont="1" applyFill="1" applyBorder="1" applyAlignment="1">
      <alignment horizontal="left" vertical="center" wrapText="1" indent="1"/>
    </xf>
    <xf numFmtId="0" fontId="28" fillId="2" borderId="19" xfId="0" applyFont="1" applyFill="1" applyBorder="1" applyAlignment="1">
      <alignment horizontal="left" vertical="center" wrapText="1" indent="1"/>
    </xf>
    <xf numFmtId="0" fontId="27" fillId="2" borderId="20" xfId="0" applyFont="1" applyFill="1" applyBorder="1" applyAlignment="1">
      <alignment vertical="center" wrapText="1"/>
    </xf>
    <xf numFmtId="0" fontId="28" fillId="2" borderId="21" xfId="0" applyFont="1" applyFill="1" applyBorder="1" applyAlignment="1">
      <alignment vertical="center" wrapText="1"/>
    </xf>
    <xf numFmtId="0" fontId="28" fillId="2" borderId="22" xfId="0" applyFont="1" applyFill="1" applyBorder="1" applyAlignment="1">
      <alignment vertical="center" wrapText="1"/>
    </xf>
    <xf numFmtId="0" fontId="0" fillId="2" borderId="28" xfId="0" applyFont="1" applyFill="1" applyBorder="1" applyAlignment="1">
      <alignment horizontal="left" vertical="center" wrapText="1" indent="1"/>
    </xf>
    <xf numFmtId="0" fontId="22" fillId="4" borderId="29" xfId="0" applyFont="1" applyFill="1" applyBorder="1" applyAlignment="1">
      <alignment horizontal="left" vertical="center" wrapText="1" indent="2"/>
    </xf>
    <xf numFmtId="0" fontId="22" fillId="4" borderId="30" xfId="0" applyFont="1" applyFill="1" applyBorder="1" applyAlignment="1">
      <alignment horizontal="left" vertical="center" wrapText="1" indent="2"/>
    </xf>
    <xf numFmtId="0" fontId="22" fillId="4" borderId="31" xfId="0" applyFont="1" applyFill="1" applyBorder="1" applyAlignment="1">
      <alignment horizontal="left" vertical="center" wrapText="1" indent="2"/>
    </xf>
    <xf numFmtId="0" fontId="20" fillId="3" borderId="32" xfId="0" applyFont="1" applyFill="1" applyBorder="1" applyAlignment="1">
      <alignment vertical="center" wrapText="1"/>
    </xf>
    <xf numFmtId="0" fontId="20" fillId="3" borderId="33" xfId="0" applyFont="1" applyFill="1" applyBorder="1" applyAlignment="1">
      <alignment vertical="center" wrapText="1"/>
    </xf>
    <xf numFmtId="0" fontId="20" fillId="3" borderId="34" xfId="0" applyFont="1" applyFill="1" applyBorder="1" applyAlignment="1">
      <alignment vertical="center" wrapText="1"/>
    </xf>
    <xf numFmtId="0" fontId="29" fillId="2" borderId="35" xfId="0" applyFont="1" applyFill="1" applyBorder="1" applyAlignment="1">
      <alignment horizontal="left" vertical="center" wrapText="1" indent="1"/>
    </xf>
    <xf numFmtId="0" fontId="28" fillId="2" borderId="28" xfId="0" applyFont="1" applyFill="1" applyBorder="1" applyAlignment="1">
      <alignment horizontal="left" vertical="center" wrapText="1" indent="1"/>
    </xf>
    <xf numFmtId="0" fontId="28" fillId="2" borderId="36" xfId="0" applyFont="1" applyFill="1" applyBorder="1" applyAlignment="1">
      <alignment horizontal="left" vertical="center" wrapText="1" indent="1"/>
    </xf>
  </cellXfs>
  <cellStyles count="2">
    <cellStyle name="Normal" xfId="0" builtinId="0"/>
    <cellStyle name="Separador de milhares" xfId="1" builtin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R20"/>
  <sheetViews>
    <sheetView showGridLines="0" tabSelected="1" topLeftCell="B1" zoomScale="40" zoomScaleNormal="40" workbookViewId="0">
      <selection activeCell="G7" sqref="G7"/>
    </sheetView>
  </sheetViews>
  <sheetFormatPr defaultColWidth="9.109375" defaultRowHeight="14.4"/>
  <cols>
    <col min="1" max="1" width="11.109375" style="1" hidden="1" customWidth="1"/>
    <col min="2" max="2" width="33.6640625" style="1" customWidth="1"/>
    <col min="3" max="3" width="10.33203125" style="2" customWidth="1"/>
    <col min="4" max="4" width="5.5546875" style="2" customWidth="1"/>
    <col min="5" max="5" width="41.88671875" style="1" customWidth="1"/>
    <col min="6" max="6" width="103.33203125" style="3" bestFit="1" customWidth="1"/>
    <col min="7" max="7" width="131.33203125" style="1" bestFit="1" customWidth="1"/>
    <col min="8" max="8" width="164.33203125" style="1" bestFit="1" customWidth="1"/>
    <col min="9" max="9" width="255.6640625" style="1" bestFit="1" customWidth="1"/>
    <col min="10" max="10" width="201" style="1" bestFit="1" customWidth="1"/>
    <col min="11" max="11" width="44" style="12" bestFit="1" customWidth="1"/>
    <col min="12" max="13" width="33.109375" style="12" customWidth="1"/>
    <col min="14" max="15" width="33.109375" style="4" customWidth="1"/>
    <col min="16" max="16" width="24.109375" style="12" customWidth="1"/>
    <col min="17" max="17" width="28" style="4" customWidth="1"/>
    <col min="18" max="18" width="87.6640625" style="1" customWidth="1"/>
    <col min="19" max="16384" width="9.109375" style="1"/>
  </cols>
  <sheetData>
    <row r="1" spans="2:18" s="9" customFormat="1" ht="26.4" thickBot="1">
      <c r="B1" s="6" t="s">
        <v>22</v>
      </c>
      <c r="C1" s="6"/>
      <c r="D1" s="11"/>
      <c r="E1" s="6"/>
      <c r="F1" s="6"/>
      <c r="G1" s="6"/>
      <c r="H1" s="6"/>
      <c r="I1" s="6"/>
      <c r="J1" s="6"/>
      <c r="K1" s="7"/>
      <c r="L1" s="7"/>
      <c r="M1" s="7"/>
      <c r="N1" s="8"/>
      <c r="O1" s="8"/>
      <c r="P1" s="7"/>
      <c r="Q1" s="8"/>
    </row>
    <row r="2" spans="2:18" s="9" customFormat="1" ht="25.8">
      <c r="B2" s="44" t="s">
        <v>30</v>
      </c>
      <c r="C2" s="45"/>
      <c r="D2" s="45"/>
      <c r="E2" s="45"/>
      <c r="F2" s="46"/>
      <c r="G2" s="41" t="s">
        <v>24</v>
      </c>
      <c r="H2" s="47" t="s">
        <v>27</v>
      </c>
      <c r="I2" s="41" t="s">
        <v>25</v>
      </c>
      <c r="J2" s="47" t="s">
        <v>26</v>
      </c>
      <c r="K2" s="52" t="s">
        <v>7</v>
      </c>
      <c r="L2" s="53"/>
      <c r="M2" s="53"/>
      <c r="N2" s="53"/>
      <c r="O2" s="53"/>
      <c r="P2" s="53"/>
      <c r="Q2" s="54"/>
      <c r="R2" s="50" t="s">
        <v>28</v>
      </c>
    </row>
    <row r="3" spans="2:18" s="9" customFormat="1" ht="25.8">
      <c r="B3" s="37" t="s">
        <v>23</v>
      </c>
      <c r="C3" s="37" t="s">
        <v>17</v>
      </c>
      <c r="D3" s="37" t="s">
        <v>8</v>
      </c>
      <c r="E3" s="37" t="s">
        <v>9</v>
      </c>
      <c r="F3" s="37" t="s">
        <v>13</v>
      </c>
      <c r="G3" s="42"/>
      <c r="H3" s="48"/>
      <c r="I3" s="42"/>
      <c r="J3" s="48"/>
      <c r="K3" s="37" t="s">
        <v>11</v>
      </c>
      <c r="L3" s="37" t="s">
        <v>47</v>
      </c>
      <c r="M3" s="37" t="s">
        <v>29</v>
      </c>
      <c r="N3" s="37" t="s">
        <v>18</v>
      </c>
      <c r="O3" s="37" t="s">
        <v>14</v>
      </c>
      <c r="P3" s="49" t="s">
        <v>12</v>
      </c>
      <c r="Q3" s="49"/>
      <c r="R3" s="51"/>
    </row>
    <row r="4" spans="2:18" s="9" customFormat="1" ht="51.6">
      <c r="B4" s="38"/>
      <c r="C4" s="38"/>
      <c r="D4" s="38"/>
      <c r="E4" s="38"/>
      <c r="F4" s="38"/>
      <c r="G4" s="43"/>
      <c r="H4" s="48"/>
      <c r="I4" s="43"/>
      <c r="J4" s="48"/>
      <c r="K4" s="38"/>
      <c r="L4" s="38"/>
      <c r="M4" s="38"/>
      <c r="N4" s="38"/>
      <c r="O4" s="38"/>
      <c r="P4" s="10" t="s">
        <v>82</v>
      </c>
      <c r="Q4" s="10" t="s">
        <v>83</v>
      </c>
      <c r="R4" s="51"/>
    </row>
    <row r="5" spans="2:18" ht="168">
      <c r="B5" s="18" t="s">
        <v>31</v>
      </c>
      <c r="C5" s="20" t="s">
        <v>35</v>
      </c>
      <c r="D5" s="18"/>
      <c r="E5" s="18" t="s">
        <v>37</v>
      </c>
      <c r="F5" s="21" t="s">
        <v>45</v>
      </c>
      <c r="G5" s="18" t="s">
        <v>48</v>
      </c>
      <c r="H5" s="18"/>
      <c r="I5" s="18" t="s">
        <v>49</v>
      </c>
      <c r="J5" s="18"/>
      <c r="K5" s="22">
        <v>1000</v>
      </c>
      <c r="L5" s="23"/>
      <c r="M5" s="23">
        <f t="shared" ref="M5:M18" si="0">K5+L5</f>
        <v>1000</v>
      </c>
      <c r="N5" s="23">
        <v>750</v>
      </c>
      <c r="O5" s="24">
        <f t="shared" ref="O5:O20" si="1">IFERROR(N5/M5*100,)</f>
        <v>75</v>
      </c>
      <c r="P5" s="25"/>
      <c r="Q5" s="25"/>
      <c r="R5" s="26" t="s">
        <v>92</v>
      </c>
    </row>
    <row r="6" spans="2:18" ht="77.400000000000006">
      <c r="B6" s="27" t="s">
        <v>50</v>
      </c>
      <c r="C6" s="20" t="s">
        <v>35</v>
      </c>
      <c r="D6" s="28"/>
      <c r="E6" s="18" t="s">
        <v>51</v>
      </c>
      <c r="F6" s="18" t="s">
        <v>45</v>
      </c>
      <c r="G6" s="18" t="s">
        <v>52</v>
      </c>
      <c r="H6" s="18" t="s">
        <v>90</v>
      </c>
      <c r="I6" s="18"/>
      <c r="J6" s="18" t="s">
        <v>90</v>
      </c>
      <c r="K6" s="22">
        <v>10000</v>
      </c>
      <c r="L6" s="23"/>
      <c r="M6" s="23">
        <f>K6+L6</f>
        <v>10000</v>
      </c>
      <c r="N6" s="23">
        <v>0</v>
      </c>
      <c r="O6" s="24">
        <f>IFERROR(N6/M6*100,)</f>
        <v>0</v>
      </c>
      <c r="P6" s="25"/>
      <c r="Q6" s="25"/>
      <c r="R6" s="29"/>
    </row>
    <row r="7" spans="2:18" ht="206.4">
      <c r="B7" s="18" t="s">
        <v>32</v>
      </c>
      <c r="C7" s="20" t="s">
        <v>35</v>
      </c>
      <c r="D7" s="18"/>
      <c r="E7" s="18" t="s">
        <v>53</v>
      </c>
      <c r="F7" s="21" t="s">
        <v>45</v>
      </c>
      <c r="G7" s="18" t="s">
        <v>54</v>
      </c>
      <c r="H7" s="18"/>
      <c r="I7" s="18" t="s">
        <v>79</v>
      </c>
      <c r="J7" s="18"/>
      <c r="K7" s="22">
        <v>30000</v>
      </c>
      <c r="L7" s="23"/>
      <c r="M7" s="23">
        <f>K7+L7</f>
        <v>30000</v>
      </c>
      <c r="N7" s="23">
        <v>29570</v>
      </c>
      <c r="O7" s="24">
        <f>IFERROR(N7/M7*100,)</f>
        <v>98.566666666666663</v>
      </c>
      <c r="P7" s="25"/>
      <c r="Q7" s="25"/>
      <c r="R7" s="29"/>
    </row>
    <row r="8" spans="2:18" ht="103.2">
      <c r="B8" s="18" t="s">
        <v>33</v>
      </c>
      <c r="C8" s="20" t="s">
        <v>36</v>
      </c>
      <c r="D8" s="18"/>
      <c r="E8" s="18" t="s">
        <v>38</v>
      </c>
      <c r="F8" s="21" t="s">
        <v>5</v>
      </c>
      <c r="G8" s="18" t="s">
        <v>55</v>
      </c>
      <c r="H8" s="18" t="s">
        <v>84</v>
      </c>
      <c r="I8" s="18" t="s">
        <v>76</v>
      </c>
      <c r="J8" s="18" t="s">
        <v>56</v>
      </c>
      <c r="K8" s="22">
        <v>11000</v>
      </c>
      <c r="L8" s="23"/>
      <c r="M8" s="23">
        <f>K8+L8</f>
        <v>11000</v>
      </c>
      <c r="N8" s="23">
        <v>8433</v>
      </c>
      <c r="O8" s="24">
        <f>IFERROR(N8/M8*100,)</f>
        <v>76.663636363636371</v>
      </c>
      <c r="P8" s="25"/>
      <c r="Q8" s="25"/>
      <c r="R8" s="18" t="s">
        <v>84</v>
      </c>
    </row>
    <row r="9" spans="2:18" ht="154.80000000000001">
      <c r="B9" s="18" t="s">
        <v>33</v>
      </c>
      <c r="C9" s="20" t="s">
        <v>57</v>
      </c>
      <c r="D9" s="18"/>
      <c r="E9" s="18" t="s">
        <v>58</v>
      </c>
      <c r="F9" s="18" t="s">
        <v>1</v>
      </c>
      <c r="G9" s="27" t="s">
        <v>59</v>
      </c>
      <c r="H9" s="18"/>
      <c r="I9" s="18" t="s">
        <v>60</v>
      </c>
      <c r="J9" s="18"/>
      <c r="K9" s="22">
        <v>31000</v>
      </c>
      <c r="L9" s="23">
        <v>5600</v>
      </c>
      <c r="M9" s="23">
        <f>K9+L9</f>
        <v>36600</v>
      </c>
      <c r="N9" s="23">
        <v>36600</v>
      </c>
      <c r="O9" s="24">
        <f>IFERROR(N9/M9*100,)</f>
        <v>100</v>
      </c>
      <c r="P9" s="25"/>
      <c r="Q9" s="25"/>
      <c r="R9" s="29"/>
    </row>
    <row r="10" spans="2:18" ht="77.400000000000006">
      <c r="B10" s="18" t="s">
        <v>33</v>
      </c>
      <c r="C10" s="20" t="s">
        <v>36</v>
      </c>
      <c r="D10" s="18"/>
      <c r="E10" s="18" t="s">
        <v>39</v>
      </c>
      <c r="F10" s="21" t="s">
        <v>0</v>
      </c>
      <c r="G10" s="26" t="s">
        <v>86</v>
      </c>
      <c r="H10" s="18"/>
      <c r="I10" s="18" t="s">
        <v>80</v>
      </c>
      <c r="J10" s="18"/>
      <c r="K10" s="22">
        <v>147000</v>
      </c>
      <c r="L10" s="23">
        <v>-1189</v>
      </c>
      <c r="M10" s="23">
        <f>K10+L10</f>
        <v>145811</v>
      </c>
      <c r="N10" s="23">
        <v>141232</v>
      </c>
      <c r="O10" s="24">
        <f>IFERROR(N10/M10*100,)</f>
        <v>96.859633360994707</v>
      </c>
      <c r="P10" s="25"/>
      <c r="Q10" s="25"/>
      <c r="R10" s="30"/>
    </row>
    <row r="11" spans="2:18" ht="129">
      <c r="B11" s="18" t="s">
        <v>33</v>
      </c>
      <c r="C11" s="20" t="s">
        <v>36</v>
      </c>
      <c r="D11" s="18"/>
      <c r="E11" s="18" t="s">
        <v>40</v>
      </c>
      <c r="F11" s="18" t="s">
        <v>3</v>
      </c>
      <c r="G11" s="18" t="s">
        <v>61</v>
      </c>
      <c r="H11" s="18"/>
      <c r="I11" s="18" t="s">
        <v>77</v>
      </c>
      <c r="J11" s="18"/>
      <c r="K11" s="22">
        <v>427900.4</v>
      </c>
      <c r="L11" s="23">
        <v>6958</v>
      </c>
      <c r="M11" s="23">
        <f t="shared" si="0"/>
        <v>434858.4</v>
      </c>
      <c r="N11" s="23">
        <v>420552</v>
      </c>
      <c r="O11" s="24">
        <f t="shared" si="1"/>
        <v>96.710101495107367</v>
      </c>
      <c r="P11" s="25"/>
      <c r="Q11" s="25"/>
      <c r="R11" s="29"/>
    </row>
    <row r="12" spans="2:18" ht="180.6">
      <c r="B12" s="18" t="s">
        <v>33</v>
      </c>
      <c r="C12" s="20" t="s">
        <v>36</v>
      </c>
      <c r="D12" s="18"/>
      <c r="E12" s="18" t="s">
        <v>41</v>
      </c>
      <c r="F12" s="18" t="s">
        <v>46</v>
      </c>
      <c r="G12" s="18" t="s">
        <v>87</v>
      </c>
      <c r="H12" s="18"/>
      <c r="I12" s="18" t="s">
        <v>78</v>
      </c>
      <c r="J12" s="18"/>
      <c r="K12" s="22">
        <v>263160.40000000002</v>
      </c>
      <c r="L12" s="23">
        <v>-858</v>
      </c>
      <c r="M12" s="23">
        <f t="shared" si="0"/>
        <v>262302.40000000002</v>
      </c>
      <c r="N12" s="23">
        <v>253334</v>
      </c>
      <c r="O12" s="24">
        <f t="shared" si="1"/>
        <v>96.580892893088276</v>
      </c>
      <c r="P12" s="25"/>
      <c r="Q12" s="25"/>
      <c r="R12" s="31"/>
    </row>
    <row r="13" spans="2:18" ht="77.400000000000006">
      <c r="B13" s="18" t="s">
        <v>33</v>
      </c>
      <c r="C13" s="20" t="s">
        <v>36</v>
      </c>
      <c r="D13" s="18"/>
      <c r="E13" s="18" t="s">
        <v>42</v>
      </c>
      <c r="F13" s="21" t="s">
        <v>4</v>
      </c>
      <c r="G13" s="18" t="s">
        <v>88</v>
      </c>
      <c r="H13" s="18"/>
      <c r="I13" s="18" t="s">
        <v>62</v>
      </c>
      <c r="J13" s="18"/>
      <c r="K13" s="22">
        <v>50000</v>
      </c>
      <c r="L13" s="23">
        <v>-914.45</v>
      </c>
      <c r="M13" s="23">
        <f t="shared" si="0"/>
        <v>49085.55</v>
      </c>
      <c r="N13" s="23">
        <v>42337</v>
      </c>
      <c r="O13" s="24">
        <f t="shared" si="1"/>
        <v>86.251452820636615</v>
      </c>
      <c r="P13" s="25"/>
      <c r="Q13" s="25"/>
      <c r="R13" s="31"/>
    </row>
    <row r="14" spans="2:18" ht="77.400000000000006">
      <c r="B14" s="18" t="s">
        <v>33</v>
      </c>
      <c r="C14" s="20" t="s">
        <v>36</v>
      </c>
      <c r="D14" s="18" t="s">
        <v>75</v>
      </c>
      <c r="E14" s="18" t="s">
        <v>43</v>
      </c>
      <c r="F14" s="18" t="s">
        <v>6</v>
      </c>
      <c r="G14" s="18" t="s">
        <v>63</v>
      </c>
      <c r="H14" s="18"/>
      <c r="I14" s="32" t="s">
        <v>64</v>
      </c>
      <c r="J14" s="18"/>
      <c r="K14" s="22">
        <v>85725</v>
      </c>
      <c r="L14" s="23"/>
      <c r="M14" s="23">
        <f t="shared" si="0"/>
        <v>85725</v>
      </c>
      <c r="N14" s="23">
        <v>85725</v>
      </c>
      <c r="O14" s="24">
        <f t="shared" si="1"/>
        <v>100</v>
      </c>
      <c r="P14" s="33">
        <v>82315</v>
      </c>
      <c r="Q14" s="33">
        <v>82315</v>
      </c>
      <c r="R14" s="30"/>
    </row>
    <row r="15" spans="2:18" ht="77.400000000000006">
      <c r="B15" s="32" t="s">
        <v>33</v>
      </c>
      <c r="C15" s="20" t="s">
        <v>36</v>
      </c>
      <c r="D15" s="32"/>
      <c r="E15" s="32" t="s">
        <v>44</v>
      </c>
      <c r="F15" s="34" t="s">
        <v>3</v>
      </c>
      <c r="G15" s="32" t="s">
        <v>63</v>
      </c>
      <c r="H15" s="18"/>
      <c r="I15" s="32" t="s">
        <v>64</v>
      </c>
      <c r="J15" s="18"/>
      <c r="K15" s="22">
        <v>35884</v>
      </c>
      <c r="L15" s="23"/>
      <c r="M15" s="23">
        <f t="shared" si="0"/>
        <v>35884</v>
      </c>
      <c r="N15" s="23">
        <v>35884</v>
      </c>
      <c r="O15" s="24">
        <f t="shared" si="1"/>
        <v>100</v>
      </c>
      <c r="P15" s="25"/>
      <c r="Q15" s="25"/>
      <c r="R15" s="31"/>
    </row>
    <row r="16" spans="2:18" ht="25.8">
      <c r="B16" s="18" t="s">
        <v>33</v>
      </c>
      <c r="C16" s="20" t="s">
        <v>36</v>
      </c>
      <c r="D16" s="18"/>
      <c r="E16" s="18" t="s">
        <v>65</v>
      </c>
      <c r="F16" s="18" t="s">
        <v>3</v>
      </c>
      <c r="G16" s="19" t="s">
        <v>66</v>
      </c>
      <c r="H16" s="18"/>
      <c r="I16" s="18" t="s">
        <v>67</v>
      </c>
      <c r="J16" s="18"/>
      <c r="K16" s="22">
        <v>10650</v>
      </c>
      <c r="L16" s="23">
        <v>-4596.66</v>
      </c>
      <c r="M16" s="23">
        <f t="shared" si="0"/>
        <v>6053.34</v>
      </c>
      <c r="N16" s="23">
        <v>0</v>
      </c>
      <c r="O16" s="24">
        <f t="shared" si="1"/>
        <v>0</v>
      </c>
      <c r="P16" s="25"/>
      <c r="Q16" s="25"/>
      <c r="R16" s="29"/>
    </row>
    <row r="17" spans="2:18" ht="129">
      <c r="B17" s="18" t="s">
        <v>33</v>
      </c>
      <c r="C17" s="20" t="s">
        <v>35</v>
      </c>
      <c r="D17" s="18"/>
      <c r="E17" s="18" t="s">
        <v>68</v>
      </c>
      <c r="F17" s="18" t="s">
        <v>2</v>
      </c>
      <c r="G17" s="19" t="s">
        <v>69</v>
      </c>
      <c r="H17" s="18"/>
      <c r="I17" s="18" t="s">
        <v>81</v>
      </c>
      <c r="J17" s="18"/>
      <c r="K17" s="22">
        <v>32036</v>
      </c>
      <c r="L17" s="23"/>
      <c r="M17" s="23">
        <f t="shared" si="0"/>
        <v>32036</v>
      </c>
      <c r="N17" s="23">
        <v>32036</v>
      </c>
      <c r="O17" s="24">
        <f t="shared" si="1"/>
        <v>100</v>
      </c>
      <c r="P17" s="25"/>
      <c r="Q17" s="25"/>
      <c r="R17" s="35"/>
    </row>
    <row r="18" spans="2:18" ht="129">
      <c r="B18" s="18" t="s">
        <v>34</v>
      </c>
      <c r="C18" s="20" t="s">
        <v>35</v>
      </c>
      <c r="D18" s="18"/>
      <c r="E18" s="18" t="s">
        <v>70</v>
      </c>
      <c r="F18" s="18" t="s">
        <v>1</v>
      </c>
      <c r="G18" s="19" t="s">
        <v>71</v>
      </c>
      <c r="H18" s="18"/>
      <c r="I18" s="18" t="s">
        <v>72</v>
      </c>
      <c r="J18" s="18"/>
      <c r="K18" s="22">
        <v>5000</v>
      </c>
      <c r="L18" s="23">
        <v>-5000.3999999999996</v>
      </c>
      <c r="M18" s="23">
        <f t="shared" si="0"/>
        <v>-0.3999999999996362</v>
      </c>
      <c r="N18" s="23">
        <v>0</v>
      </c>
      <c r="O18" s="24">
        <f t="shared" si="1"/>
        <v>0</v>
      </c>
      <c r="P18" s="25"/>
      <c r="Q18" s="25"/>
      <c r="R18" s="20" t="s">
        <v>93</v>
      </c>
    </row>
    <row r="19" spans="2:18" ht="232.2">
      <c r="B19" s="36" t="s">
        <v>33</v>
      </c>
      <c r="C19" s="20" t="s">
        <v>57</v>
      </c>
      <c r="D19" s="18"/>
      <c r="E19" s="18" t="s">
        <v>85</v>
      </c>
      <c r="F19" s="18" t="s">
        <v>6</v>
      </c>
      <c r="G19" s="18" t="s">
        <v>89</v>
      </c>
      <c r="H19" s="18"/>
      <c r="I19" s="18" t="s">
        <v>73</v>
      </c>
      <c r="J19" s="18" t="s">
        <v>74</v>
      </c>
      <c r="K19" s="22">
        <v>118791</v>
      </c>
      <c r="L19" s="23">
        <v>0.51</v>
      </c>
      <c r="M19" s="23">
        <f>K19+L19</f>
        <v>118791.51</v>
      </c>
      <c r="N19" s="23">
        <v>12300</v>
      </c>
      <c r="O19" s="24">
        <f t="shared" si="1"/>
        <v>10.354275318160363</v>
      </c>
      <c r="P19" s="25"/>
      <c r="Q19" s="25"/>
      <c r="R19" s="20" t="s">
        <v>91</v>
      </c>
    </row>
    <row r="20" spans="2:18" ht="36.6">
      <c r="B20" s="39" t="s">
        <v>10</v>
      </c>
      <c r="C20" s="40"/>
      <c r="D20" s="40"/>
      <c r="E20" s="40"/>
      <c r="F20" s="40"/>
      <c r="G20" s="40"/>
      <c r="H20" s="40"/>
      <c r="I20" s="40"/>
      <c r="J20" s="16"/>
      <c r="K20" s="13">
        <f t="shared" ref="K20:Q20" si="2">SUM(K5:K19)</f>
        <v>1259146.8</v>
      </c>
      <c r="L20" s="17">
        <f t="shared" si="2"/>
        <v>-2.1826984664130578E-13</v>
      </c>
      <c r="M20" s="13">
        <f t="shared" si="2"/>
        <v>1259146.8000000003</v>
      </c>
      <c r="N20" s="13">
        <f t="shared" si="2"/>
        <v>1098753</v>
      </c>
      <c r="O20" s="15">
        <f t="shared" si="1"/>
        <v>87.261707689683192</v>
      </c>
      <c r="P20" s="13">
        <f t="shared" si="2"/>
        <v>82315</v>
      </c>
      <c r="Q20" s="14">
        <f t="shared" si="2"/>
        <v>82315</v>
      </c>
      <c r="R20" s="16"/>
    </row>
  </sheetData>
  <mergeCells count="19">
    <mergeCell ref="R2:R4"/>
    <mergeCell ref="K2:Q2"/>
    <mergeCell ref="M3:M4"/>
    <mergeCell ref="D3:D4"/>
    <mergeCell ref="P3:Q3"/>
    <mergeCell ref="J2:J4"/>
    <mergeCell ref="K3:K4"/>
    <mergeCell ref="L3:L4"/>
    <mergeCell ref="N3:N4"/>
    <mergeCell ref="O3:O4"/>
    <mergeCell ref="B20:I20"/>
    <mergeCell ref="I2:I4"/>
    <mergeCell ref="B2:F2"/>
    <mergeCell ref="E3:E4"/>
    <mergeCell ref="F3:F4"/>
    <mergeCell ref="H2:H4"/>
    <mergeCell ref="G2:G4"/>
    <mergeCell ref="B3:B4"/>
    <mergeCell ref="C3:C4"/>
  </mergeCells>
  <dataValidations disablePrompts="1" count="1">
    <dataValidation type="list" allowBlank="1" showInputMessage="1" showErrorMessage="1" sqref="F5">
      <formula1>'4 - RESULTADOS E DESEMP. OP'!#REF!</formula1>
    </dataValidation>
  </dataValidations>
  <pageMargins left="0.51181102362204722" right="0.51181102362204722" top="0.78740157480314965" bottom="0.78740157480314965" header="0.31496062992125984" footer="0.31496062992125984"/>
  <pageSetup paperSize="9" scale="10" orientation="landscape" r:id="rId1"/>
  <legacyDrawing r:id="rId2"/>
</worksheet>
</file>

<file path=xl/worksheets/sheet2.xml><?xml version="1.0" encoding="utf-8"?>
<worksheet xmlns="http://schemas.openxmlformats.org/spreadsheetml/2006/main" xmlns:r="http://schemas.openxmlformats.org/officeDocument/2006/relationships">
  <dimension ref="A1:J36"/>
  <sheetViews>
    <sheetView showGridLines="0" zoomScaleNormal="100" zoomScaleSheetLayoutView="90" workbookViewId="0">
      <selection activeCell="P17" sqref="P17"/>
    </sheetView>
  </sheetViews>
  <sheetFormatPr defaultRowHeight="14.4"/>
  <cols>
    <col min="1" max="1" width="9.109375" customWidth="1"/>
  </cols>
  <sheetData>
    <row r="1" spans="1:10" ht="31.5" customHeight="1" thickBot="1">
      <c r="A1" s="64" t="s">
        <v>19</v>
      </c>
      <c r="B1" s="65"/>
      <c r="C1" s="65"/>
      <c r="D1" s="65"/>
      <c r="E1" s="65"/>
      <c r="F1" s="65"/>
      <c r="G1" s="65"/>
      <c r="H1" s="65"/>
      <c r="I1" s="65"/>
      <c r="J1" s="66"/>
    </row>
    <row r="2" spans="1:10" ht="14.4" customHeight="1">
      <c r="A2" s="55" t="s">
        <v>15</v>
      </c>
      <c r="B2" s="56"/>
      <c r="C2" s="56"/>
      <c r="D2" s="56"/>
      <c r="E2" s="56"/>
      <c r="F2" s="56"/>
      <c r="G2" s="56"/>
      <c r="H2" s="56"/>
      <c r="I2" s="56"/>
      <c r="J2" s="57"/>
    </row>
    <row r="3" spans="1:10">
      <c r="A3" s="58"/>
      <c r="B3" s="59"/>
      <c r="C3" s="59"/>
      <c r="D3" s="59"/>
      <c r="E3" s="59"/>
      <c r="F3" s="59"/>
      <c r="G3" s="59"/>
      <c r="H3" s="59"/>
      <c r="I3" s="59"/>
      <c r="J3" s="60"/>
    </row>
    <row r="4" spans="1:10">
      <c r="A4" s="58"/>
      <c r="B4" s="59"/>
      <c r="C4" s="59"/>
      <c r="D4" s="59"/>
      <c r="E4" s="59"/>
      <c r="F4" s="59"/>
      <c r="G4" s="59"/>
      <c r="H4" s="59"/>
      <c r="I4" s="59"/>
      <c r="J4" s="60"/>
    </row>
    <row r="5" spans="1:10">
      <c r="A5" s="58"/>
      <c r="B5" s="59"/>
      <c r="C5" s="59"/>
      <c r="D5" s="59"/>
      <c r="E5" s="59"/>
      <c r="F5" s="59"/>
      <c r="G5" s="59"/>
      <c r="H5" s="59"/>
      <c r="I5" s="59"/>
      <c r="J5" s="60"/>
    </row>
    <row r="6" spans="1:10">
      <c r="A6" s="58"/>
      <c r="B6" s="59"/>
      <c r="C6" s="59"/>
      <c r="D6" s="59"/>
      <c r="E6" s="59"/>
      <c r="F6" s="59"/>
      <c r="G6" s="59"/>
      <c r="H6" s="59"/>
      <c r="I6" s="59"/>
      <c r="J6" s="60"/>
    </row>
    <row r="7" spans="1:10">
      <c r="A7" s="58"/>
      <c r="B7" s="59"/>
      <c r="C7" s="59"/>
      <c r="D7" s="59"/>
      <c r="E7" s="59"/>
      <c r="F7" s="59"/>
      <c r="G7" s="59"/>
      <c r="H7" s="59"/>
      <c r="I7" s="59"/>
      <c r="J7" s="60"/>
    </row>
    <row r="8" spans="1:10">
      <c r="A8" s="58"/>
      <c r="B8" s="59"/>
      <c r="C8" s="59"/>
      <c r="D8" s="59"/>
      <c r="E8" s="59"/>
      <c r="F8" s="59"/>
      <c r="G8" s="59"/>
      <c r="H8" s="59"/>
      <c r="I8" s="59"/>
      <c r="J8" s="60"/>
    </row>
    <row r="9" spans="1:10">
      <c r="A9" s="58"/>
      <c r="B9" s="59"/>
      <c r="C9" s="59"/>
      <c r="D9" s="59"/>
      <c r="E9" s="59"/>
      <c r="F9" s="59"/>
      <c r="G9" s="59"/>
      <c r="H9" s="59"/>
      <c r="I9" s="59"/>
      <c r="J9" s="60"/>
    </row>
    <row r="10" spans="1:10">
      <c r="A10" s="58"/>
      <c r="B10" s="59"/>
      <c r="C10" s="59"/>
      <c r="D10" s="59"/>
      <c r="E10" s="59"/>
      <c r="F10" s="59"/>
      <c r="G10" s="59"/>
      <c r="H10" s="59"/>
      <c r="I10" s="59"/>
      <c r="J10" s="60"/>
    </row>
    <row r="11" spans="1:10">
      <c r="A11" s="58"/>
      <c r="B11" s="59"/>
      <c r="C11" s="59"/>
      <c r="D11" s="59"/>
      <c r="E11" s="59"/>
      <c r="F11" s="59"/>
      <c r="G11" s="59"/>
      <c r="H11" s="59"/>
      <c r="I11" s="59"/>
      <c r="J11" s="60"/>
    </row>
    <row r="12" spans="1:10">
      <c r="A12" s="58"/>
      <c r="B12" s="59"/>
      <c r="C12" s="59"/>
      <c r="D12" s="59"/>
      <c r="E12" s="59"/>
      <c r="F12" s="59"/>
      <c r="G12" s="59"/>
      <c r="H12" s="59"/>
      <c r="I12" s="59"/>
      <c r="J12" s="60"/>
    </row>
    <row r="13" spans="1:10">
      <c r="A13" s="58"/>
      <c r="B13" s="59"/>
      <c r="C13" s="59"/>
      <c r="D13" s="59"/>
      <c r="E13" s="59"/>
      <c r="F13" s="59"/>
      <c r="G13" s="59"/>
      <c r="H13" s="59"/>
      <c r="I13" s="59"/>
      <c r="J13" s="60"/>
    </row>
    <row r="14" spans="1:10">
      <c r="A14" s="58"/>
      <c r="B14" s="59"/>
      <c r="C14" s="59"/>
      <c r="D14" s="59"/>
      <c r="E14" s="59"/>
      <c r="F14" s="59"/>
      <c r="G14" s="59"/>
      <c r="H14" s="59"/>
      <c r="I14" s="59"/>
      <c r="J14" s="60"/>
    </row>
    <row r="15" spans="1:10">
      <c r="A15" s="58"/>
      <c r="B15" s="59"/>
      <c r="C15" s="59"/>
      <c r="D15" s="59"/>
      <c r="E15" s="59"/>
      <c r="F15" s="59"/>
      <c r="G15" s="59"/>
      <c r="H15" s="59"/>
      <c r="I15" s="59"/>
      <c r="J15" s="60"/>
    </row>
    <row r="16" spans="1:10">
      <c r="A16" s="58"/>
      <c r="B16" s="59"/>
      <c r="C16" s="59"/>
      <c r="D16" s="59"/>
      <c r="E16" s="59"/>
      <c r="F16" s="59"/>
      <c r="G16" s="59"/>
      <c r="H16" s="59"/>
      <c r="I16" s="59"/>
      <c r="J16" s="60"/>
    </row>
    <row r="17" spans="1:10">
      <c r="A17" s="58"/>
      <c r="B17" s="59"/>
      <c r="C17" s="59"/>
      <c r="D17" s="59"/>
      <c r="E17" s="59"/>
      <c r="F17" s="59"/>
      <c r="G17" s="59"/>
      <c r="H17" s="59"/>
      <c r="I17" s="59"/>
      <c r="J17" s="60"/>
    </row>
    <row r="18" spans="1:10">
      <c r="A18" s="58"/>
      <c r="B18" s="59"/>
      <c r="C18" s="59"/>
      <c r="D18" s="59"/>
      <c r="E18" s="59"/>
      <c r="F18" s="59"/>
      <c r="G18" s="59"/>
      <c r="H18" s="59"/>
      <c r="I18" s="59"/>
      <c r="J18" s="60"/>
    </row>
    <row r="19" spans="1:10">
      <c r="A19" s="58"/>
      <c r="B19" s="59"/>
      <c r="C19" s="59"/>
      <c r="D19" s="59"/>
      <c r="E19" s="59"/>
      <c r="F19" s="59"/>
      <c r="G19" s="59"/>
      <c r="H19" s="59"/>
      <c r="I19" s="59"/>
      <c r="J19" s="60"/>
    </row>
    <row r="20" spans="1:10">
      <c r="A20" s="58"/>
      <c r="B20" s="59"/>
      <c r="C20" s="59"/>
      <c r="D20" s="59"/>
      <c r="E20" s="59"/>
      <c r="F20" s="59"/>
      <c r="G20" s="59"/>
      <c r="H20" s="59"/>
      <c r="I20" s="59"/>
      <c r="J20" s="60"/>
    </row>
    <row r="21" spans="1:10">
      <c r="A21" s="58"/>
      <c r="B21" s="59"/>
      <c r="C21" s="59"/>
      <c r="D21" s="59"/>
      <c r="E21" s="59"/>
      <c r="F21" s="59"/>
      <c r="G21" s="59"/>
      <c r="H21" s="59"/>
      <c r="I21" s="59"/>
      <c r="J21" s="60"/>
    </row>
    <row r="22" spans="1:10">
      <c r="A22" s="58"/>
      <c r="B22" s="59"/>
      <c r="C22" s="59"/>
      <c r="D22" s="59"/>
      <c r="E22" s="59"/>
      <c r="F22" s="59"/>
      <c r="G22" s="59"/>
      <c r="H22" s="59"/>
      <c r="I22" s="59"/>
      <c r="J22" s="60"/>
    </row>
    <row r="23" spans="1:10">
      <c r="A23" s="58"/>
      <c r="B23" s="59"/>
      <c r="C23" s="59"/>
      <c r="D23" s="59"/>
      <c r="E23" s="59"/>
      <c r="F23" s="59"/>
      <c r="G23" s="59"/>
      <c r="H23" s="59"/>
      <c r="I23" s="59"/>
      <c r="J23" s="60"/>
    </row>
    <row r="24" spans="1:10">
      <c r="A24" s="58"/>
      <c r="B24" s="59"/>
      <c r="C24" s="59"/>
      <c r="D24" s="59"/>
      <c r="E24" s="59"/>
      <c r="F24" s="59"/>
      <c r="G24" s="59"/>
      <c r="H24" s="59"/>
      <c r="I24" s="59"/>
      <c r="J24" s="60"/>
    </row>
    <row r="25" spans="1:10">
      <c r="A25" s="58"/>
      <c r="B25" s="59"/>
      <c r="C25" s="59"/>
      <c r="D25" s="59"/>
      <c r="E25" s="59"/>
      <c r="F25" s="59"/>
      <c r="G25" s="59"/>
      <c r="H25" s="59"/>
      <c r="I25" s="59"/>
      <c r="J25" s="60"/>
    </row>
    <row r="26" spans="1:10">
      <c r="A26" s="58"/>
      <c r="B26" s="59"/>
      <c r="C26" s="59"/>
      <c r="D26" s="59"/>
      <c r="E26" s="59"/>
      <c r="F26" s="59"/>
      <c r="G26" s="59"/>
      <c r="H26" s="59"/>
      <c r="I26" s="59"/>
      <c r="J26" s="60"/>
    </row>
    <row r="27" spans="1:10">
      <c r="A27" s="58"/>
      <c r="B27" s="59"/>
      <c r="C27" s="59"/>
      <c r="D27" s="59"/>
      <c r="E27" s="59"/>
      <c r="F27" s="59"/>
      <c r="G27" s="59"/>
      <c r="H27" s="59"/>
      <c r="I27" s="59"/>
      <c r="J27" s="60"/>
    </row>
    <row r="28" spans="1:10">
      <c r="A28" s="58"/>
      <c r="B28" s="59"/>
      <c r="C28" s="59"/>
      <c r="D28" s="59"/>
      <c r="E28" s="59"/>
      <c r="F28" s="59"/>
      <c r="G28" s="59"/>
      <c r="H28" s="59"/>
      <c r="I28" s="59"/>
      <c r="J28" s="60"/>
    </row>
    <row r="29" spans="1:10">
      <c r="A29" s="58"/>
      <c r="B29" s="59"/>
      <c r="C29" s="59"/>
      <c r="D29" s="59"/>
      <c r="E29" s="59"/>
      <c r="F29" s="59"/>
      <c r="G29" s="59"/>
      <c r="H29" s="59"/>
      <c r="I29" s="59"/>
      <c r="J29" s="60"/>
    </row>
    <row r="30" spans="1:10">
      <c r="A30" s="58"/>
      <c r="B30" s="59"/>
      <c r="C30" s="59"/>
      <c r="D30" s="59"/>
      <c r="E30" s="59"/>
      <c r="F30" s="59"/>
      <c r="G30" s="59"/>
      <c r="H30" s="59"/>
      <c r="I30" s="59"/>
      <c r="J30" s="60"/>
    </row>
    <row r="31" spans="1:10">
      <c r="A31" s="58"/>
      <c r="B31" s="59"/>
      <c r="C31" s="59"/>
      <c r="D31" s="59"/>
      <c r="E31" s="59"/>
      <c r="F31" s="59"/>
      <c r="G31" s="59"/>
      <c r="H31" s="59"/>
      <c r="I31" s="59"/>
      <c r="J31" s="60"/>
    </row>
    <row r="32" spans="1:10">
      <c r="A32" s="58"/>
      <c r="B32" s="59"/>
      <c r="C32" s="59"/>
      <c r="D32" s="59"/>
      <c r="E32" s="59"/>
      <c r="F32" s="59"/>
      <c r="G32" s="59"/>
      <c r="H32" s="59"/>
      <c r="I32" s="59"/>
      <c r="J32" s="60"/>
    </row>
    <row r="33" spans="1:10">
      <c r="A33" s="58"/>
      <c r="B33" s="59"/>
      <c r="C33" s="59"/>
      <c r="D33" s="59"/>
      <c r="E33" s="59"/>
      <c r="F33" s="59"/>
      <c r="G33" s="59"/>
      <c r="H33" s="59"/>
      <c r="I33" s="59"/>
      <c r="J33" s="60"/>
    </row>
    <row r="34" spans="1:10">
      <c r="A34" s="58"/>
      <c r="B34" s="59"/>
      <c r="C34" s="59"/>
      <c r="D34" s="59"/>
      <c r="E34" s="59"/>
      <c r="F34" s="59"/>
      <c r="G34" s="59"/>
      <c r="H34" s="59"/>
      <c r="I34" s="59"/>
      <c r="J34" s="60"/>
    </row>
    <row r="35" spans="1:10">
      <c r="A35" s="58"/>
      <c r="B35" s="59"/>
      <c r="C35" s="59"/>
      <c r="D35" s="59"/>
      <c r="E35" s="59"/>
      <c r="F35" s="59"/>
      <c r="G35" s="59"/>
      <c r="H35" s="59"/>
      <c r="I35" s="59"/>
      <c r="J35" s="60"/>
    </row>
    <row r="36" spans="1:10" ht="15" thickBot="1">
      <c r="A36" s="61"/>
      <c r="B36" s="62"/>
      <c r="C36" s="62"/>
      <c r="D36" s="62"/>
      <c r="E36" s="62"/>
      <c r="F36" s="62"/>
      <c r="G36" s="62"/>
      <c r="H36" s="62"/>
      <c r="I36" s="62"/>
      <c r="J36" s="63"/>
    </row>
  </sheetData>
  <mergeCells count="2">
    <mergeCell ref="A2:J36"/>
    <mergeCell ref="A1:J1"/>
  </mergeCells>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dimension ref="A1:S8"/>
  <sheetViews>
    <sheetView showGridLines="0" topLeftCell="A6" zoomScale="69" zoomScaleNormal="69" workbookViewId="0">
      <selection activeCell="A5" sqref="A5:S5"/>
    </sheetView>
  </sheetViews>
  <sheetFormatPr defaultRowHeight="14.4"/>
  <cols>
    <col min="19" max="19" width="12" customWidth="1"/>
  </cols>
  <sheetData>
    <row r="1" spans="1:19" ht="15" thickTop="1">
      <c r="A1" s="73"/>
      <c r="B1" s="73"/>
      <c r="C1" s="73"/>
      <c r="D1" s="73"/>
      <c r="E1" s="73"/>
      <c r="F1" s="73"/>
      <c r="G1" s="73"/>
      <c r="H1" s="73"/>
      <c r="I1" s="73"/>
      <c r="J1" s="73"/>
      <c r="K1" s="73"/>
      <c r="L1" s="73"/>
      <c r="M1" s="73"/>
      <c r="N1" s="73"/>
      <c r="O1" s="73"/>
      <c r="P1" s="73"/>
      <c r="Q1" s="73"/>
      <c r="R1" s="73"/>
      <c r="S1" s="73"/>
    </row>
    <row r="2" spans="1:19" ht="37.5" customHeight="1" thickBot="1">
      <c r="A2" s="5"/>
      <c r="B2" s="5"/>
      <c r="C2" s="5"/>
      <c r="D2" s="5"/>
      <c r="E2" s="5"/>
      <c r="F2" s="5"/>
      <c r="G2" s="5"/>
      <c r="H2" s="5"/>
      <c r="I2" s="5"/>
      <c r="J2" s="5"/>
      <c r="K2" s="5"/>
      <c r="L2" s="5"/>
      <c r="M2" s="5"/>
      <c r="N2" s="5"/>
      <c r="O2" s="5"/>
      <c r="P2" s="5"/>
      <c r="Q2" s="5"/>
      <c r="R2" s="5"/>
      <c r="S2" s="5"/>
    </row>
    <row r="3" spans="1:19" ht="52.5" customHeight="1" thickBot="1">
      <c r="A3" s="74" t="s">
        <v>20</v>
      </c>
      <c r="B3" s="75"/>
      <c r="C3" s="75"/>
      <c r="D3" s="75"/>
      <c r="E3" s="75"/>
      <c r="F3" s="75"/>
      <c r="G3" s="75"/>
      <c r="H3" s="75"/>
      <c r="I3" s="75"/>
      <c r="J3" s="75"/>
      <c r="K3" s="75"/>
      <c r="L3" s="75"/>
      <c r="M3" s="75"/>
      <c r="N3" s="75"/>
      <c r="O3" s="75"/>
      <c r="P3" s="75"/>
      <c r="Q3" s="75"/>
      <c r="R3" s="75"/>
      <c r="S3" s="76"/>
    </row>
    <row r="4" spans="1:19" ht="409.6" customHeight="1" thickTop="1" thickBot="1">
      <c r="A4" s="77" t="s">
        <v>16</v>
      </c>
      <c r="B4" s="78"/>
      <c r="C4" s="78"/>
      <c r="D4" s="78"/>
      <c r="E4" s="78"/>
      <c r="F4" s="78"/>
      <c r="G4" s="78"/>
      <c r="H4" s="78"/>
      <c r="I4" s="78"/>
      <c r="J4" s="78"/>
      <c r="K4" s="78"/>
      <c r="L4" s="78"/>
      <c r="M4" s="78"/>
      <c r="N4" s="78"/>
      <c r="O4" s="78"/>
      <c r="P4" s="78"/>
      <c r="Q4" s="78"/>
      <c r="R4" s="78"/>
      <c r="S4" s="79"/>
    </row>
    <row r="5" spans="1:19" ht="268.5" customHeight="1" thickTop="1">
      <c r="A5" s="80" t="s">
        <v>21</v>
      </c>
      <c r="B5" s="81"/>
      <c r="C5" s="81"/>
      <c r="D5" s="81"/>
      <c r="E5" s="81"/>
      <c r="F5" s="81"/>
      <c r="G5" s="81"/>
      <c r="H5" s="81"/>
      <c r="I5" s="81"/>
      <c r="J5" s="81"/>
      <c r="K5" s="81"/>
      <c r="L5" s="81"/>
      <c r="M5" s="81"/>
      <c r="N5" s="81"/>
      <c r="O5" s="81"/>
      <c r="P5" s="81"/>
      <c r="Q5" s="81"/>
      <c r="R5" s="81"/>
      <c r="S5" s="82"/>
    </row>
    <row r="6" spans="1:19" ht="219" customHeight="1">
      <c r="A6" s="67"/>
      <c r="B6" s="68"/>
      <c r="C6" s="68"/>
      <c r="D6" s="68"/>
      <c r="E6" s="68"/>
      <c r="F6" s="68"/>
      <c r="G6" s="68"/>
      <c r="H6" s="68"/>
      <c r="I6" s="68"/>
      <c r="J6" s="68"/>
      <c r="K6" s="68"/>
      <c r="L6" s="68"/>
      <c r="M6" s="68"/>
      <c r="N6" s="68"/>
      <c r="O6" s="68"/>
      <c r="P6" s="68"/>
      <c r="Q6" s="68"/>
      <c r="R6" s="68"/>
      <c r="S6" s="69"/>
    </row>
    <row r="7" spans="1:19" ht="197.25" customHeight="1">
      <c r="A7" s="67"/>
      <c r="B7" s="68"/>
      <c r="C7" s="68"/>
      <c r="D7" s="68"/>
      <c r="E7" s="68"/>
      <c r="F7" s="68"/>
      <c r="G7" s="68"/>
      <c r="H7" s="68"/>
      <c r="I7" s="68"/>
      <c r="J7" s="68"/>
      <c r="K7" s="68"/>
      <c r="L7" s="68"/>
      <c r="M7" s="68"/>
      <c r="N7" s="68"/>
      <c r="O7" s="68"/>
      <c r="P7" s="68"/>
      <c r="Q7" s="68"/>
      <c r="R7" s="68"/>
      <c r="S7" s="69"/>
    </row>
    <row r="8" spans="1:19" ht="264" customHeight="1" thickBot="1">
      <c r="A8" s="70"/>
      <c r="B8" s="71"/>
      <c r="C8" s="71"/>
      <c r="D8" s="71"/>
      <c r="E8" s="71"/>
      <c r="F8" s="71"/>
      <c r="G8" s="71"/>
      <c r="H8" s="71"/>
      <c r="I8" s="71"/>
      <c r="J8" s="71"/>
      <c r="K8" s="71"/>
      <c r="L8" s="71"/>
      <c r="M8" s="71"/>
      <c r="N8" s="71"/>
      <c r="O8" s="71"/>
      <c r="P8" s="71"/>
      <c r="Q8" s="71"/>
      <c r="R8" s="71"/>
      <c r="S8" s="72"/>
    </row>
  </sheetData>
  <mergeCells count="7">
    <mergeCell ref="A7:S7"/>
    <mergeCell ref="A8:S8"/>
    <mergeCell ref="A1:S1"/>
    <mergeCell ref="A3:S3"/>
    <mergeCell ref="A4:S4"/>
    <mergeCell ref="A5:S5"/>
    <mergeCell ref="A6:S6"/>
  </mergeCells>
  <pageMargins left="0.511811024" right="0.511811024" top="0.78740157499999996" bottom="0.78740157499999996" header="0.31496062000000002" footer="0.31496062000000002"/>
  <pageSetup paperSize="9"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4 - RESULTADOS E DESEMP. OP</vt:lpstr>
      <vt:lpstr>7-DESEMPENHO ORÇAMENTÁRIO</vt:lpstr>
      <vt:lpstr>8- FISCALIZAÇÃO</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Fabiana Pereira Siqueira</dc:creator>
  <cp:lastModifiedBy>Luiz de Sá</cp:lastModifiedBy>
  <cp:lastPrinted>2021-01-27T18:38:16Z</cp:lastPrinted>
  <dcterms:created xsi:type="dcterms:W3CDTF">2015-03-25T13:01:50Z</dcterms:created>
  <dcterms:modified xsi:type="dcterms:W3CDTF">2021-01-28T18:56:16Z</dcterms:modified>
</cp:coreProperties>
</file>